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3256" windowHeight="13176"/>
  </bookViews>
  <sheets>
    <sheet name="8 мес.2020" sheetId="4" r:id="rId1"/>
  </sheets>
  <definedNames>
    <definedName name="_xlnm._FilterDatabase" localSheetId="0" hidden="1">'8 мес.2020'!$A$19:$AQ$93</definedName>
    <definedName name="_xlnm.Print_Area" localSheetId="0">'8 мес.2020'!$A$1:$AQ$98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0" i="4" l="1"/>
  <c r="E89" i="4"/>
  <c r="E88" i="4"/>
  <c r="E87" i="4"/>
  <c r="E86" i="4"/>
  <c r="E85" i="4"/>
  <c r="E84" i="4"/>
  <c r="E83" i="4"/>
  <c r="E82" i="4"/>
  <c r="E81" i="4"/>
  <c r="E80" i="4"/>
  <c r="E79" i="4"/>
  <c r="E78" i="4"/>
  <c r="E77" i="4"/>
  <c r="E76" i="4"/>
  <c r="E75" i="4"/>
  <c r="E74" i="4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F92" i="4" l="1"/>
  <c r="G92" i="4"/>
  <c r="H92" i="4"/>
  <c r="I92" i="4"/>
  <c r="J92" i="4"/>
  <c r="K92" i="4"/>
  <c r="L92" i="4"/>
  <c r="M92" i="4"/>
  <c r="N92" i="4"/>
  <c r="O92" i="4"/>
  <c r="P92" i="4"/>
  <c r="Q92" i="4"/>
  <c r="R92" i="4"/>
  <c r="S92" i="4"/>
  <c r="T92" i="4"/>
  <c r="U92" i="4"/>
  <c r="V92" i="4"/>
  <c r="W92" i="4"/>
  <c r="X92" i="4"/>
  <c r="Y92" i="4"/>
  <c r="Z92" i="4"/>
  <c r="AA92" i="4"/>
  <c r="AB92" i="4"/>
  <c r="AC92" i="4"/>
  <c r="AD92" i="4"/>
  <c r="AE92" i="4"/>
  <c r="AF92" i="4"/>
  <c r="AG92" i="4"/>
  <c r="AH92" i="4"/>
  <c r="AI92" i="4"/>
  <c r="AJ92" i="4"/>
  <c r="AK92" i="4"/>
  <c r="AL92" i="4"/>
  <c r="AM92" i="4"/>
  <c r="AN92" i="4"/>
  <c r="AO92" i="4"/>
  <c r="AP92" i="4"/>
  <c r="AQ92" i="4"/>
  <c r="F91" i="4"/>
  <c r="G91" i="4"/>
  <c r="H91" i="4"/>
  <c r="I91" i="4"/>
  <c r="J91" i="4"/>
  <c r="K91" i="4"/>
  <c r="L91" i="4"/>
  <c r="M91" i="4"/>
  <c r="N91" i="4"/>
  <c r="O91" i="4"/>
  <c r="P91" i="4"/>
  <c r="Q91" i="4"/>
  <c r="R91" i="4"/>
  <c r="S91" i="4"/>
  <c r="T91" i="4"/>
  <c r="U91" i="4"/>
  <c r="V91" i="4"/>
  <c r="W91" i="4"/>
  <c r="X91" i="4"/>
  <c r="Y91" i="4"/>
  <c r="Z91" i="4"/>
  <c r="AA91" i="4"/>
  <c r="AB91" i="4"/>
  <c r="AC91" i="4"/>
  <c r="AD91" i="4"/>
  <c r="AE91" i="4"/>
  <c r="AF91" i="4"/>
  <c r="AG91" i="4"/>
  <c r="AH91" i="4"/>
  <c r="AI91" i="4"/>
  <c r="AJ91" i="4"/>
  <c r="AK91" i="4"/>
  <c r="AL91" i="4"/>
  <c r="AM91" i="4"/>
  <c r="AN91" i="4"/>
  <c r="AO91" i="4"/>
  <c r="AP91" i="4"/>
  <c r="AQ91" i="4"/>
  <c r="E92" i="4"/>
  <c r="D92" i="4"/>
  <c r="D91" i="4"/>
  <c r="E21" i="4"/>
  <c r="E20" i="4"/>
  <c r="E91" i="4" l="1"/>
  <c r="E93" i="4" s="1"/>
  <c r="AQ93" i="4"/>
  <c r="AO93" i="4"/>
  <c r="AM93" i="4"/>
  <c r="AK93" i="4"/>
  <c r="AI93" i="4"/>
  <c r="AG93" i="4"/>
  <c r="AE93" i="4"/>
  <c r="AC93" i="4"/>
  <c r="AA93" i="4"/>
  <c r="Y93" i="4"/>
  <c r="W93" i="4"/>
  <c r="U93" i="4"/>
  <c r="S93" i="4"/>
  <c r="Q93" i="4"/>
  <c r="O93" i="4"/>
  <c r="M93" i="4"/>
  <c r="K93" i="4"/>
  <c r="I93" i="4"/>
  <c r="G93" i="4"/>
  <c r="AP93" i="4"/>
  <c r="AN93" i="4"/>
  <c r="AL93" i="4"/>
  <c r="AJ93" i="4"/>
  <c r="AH93" i="4"/>
  <c r="AF93" i="4"/>
  <c r="AD93" i="4"/>
  <c r="AB93" i="4"/>
  <c r="Z93" i="4"/>
  <c r="X93" i="4"/>
  <c r="V93" i="4"/>
  <c r="T93" i="4"/>
  <c r="R93" i="4"/>
  <c r="P93" i="4"/>
  <c r="N93" i="4"/>
  <c r="L93" i="4"/>
  <c r="J93" i="4"/>
  <c r="H93" i="4"/>
  <c r="F93" i="4"/>
  <c r="D93" i="4"/>
</calcChain>
</file>

<file path=xl/sharedStrings.xml><?xml version="1.0" encoding="utf-8"?>
<sst xmlns="http://schemas.openxmlformats.org/spreadsheetml/2006/main" count="309" uniqueCount="178">
  <si>
    <t>в том числе:</t>
  </si>
  <si>
    <t>Х</t>
  </si>
  <si>
    <t>ИТОГ:</t>
  </si>
  <si>
    <t>Всего по сельской местности:</t>
  </si>
  <si>
    <t>Всего по городской местности:</t>
  </si>
  <si>
    <t>1.3</t>
  </si>
  <si>
    <t>1.2</t>
  </si>
  <si>
    <t>1.1</t>
  </si>
  <si>
    <t>Тип населенного пункта (городской / сельский)</t>
  </si>
  <si>
    <t>Наименование муниципальных дошкольных образовательных организаций</t>
  </si>
  <si>
    <t>№ п/п</t>
  </si>
  <si>
    <t>старше трех лет</t>
  </si>
  <si>
    <t>от одного года 
до трех лет</t>
  </si>
  <si>
    <t>от двух месяцев 
до одного года</t>
  </si>
  <si>
    <t>в разновозрастных группах для воспитанников от двух месяцев до семи лет в сельской местности (воспитанники в возрасте от двух месяцев до одного года, от одного года до трех лет, старше трех лет)</t>
  </si>
  <si>
    <t>для слабослышащих воспитанников, для воспитанников с нарушениями опорно-двигательного аппарата, для воспитанников с умственной отсталостью умеренной, тяжелой степени, для воспитанников с аутизмом, для воспитанников со сложным дефектом (имеющих сочетание двух или более недостатков в физическом и (или) психическом развитии), для воспитанников с иными ограниченными возможностями здоровья</t>
  </si>
  <si>
    <t>для глухих воспитанников, для слепых воспитанников</t>
  </si>
  <si>
    <t>для воспитанников с тяжелыми нарушениями речи, для слабовидящих воспитанников, для воспитанников с амблиопией, косоглазием, для воспитанников с задержкой психического развития, для воспитанников с умственной отсталостью легкой степени</t>
  </si>
  <si>
    <t>для воспитанников с фонетико-фонематическим нарушением речи и нарушением произношения отдельных слов</t>
  </si>
  <si>
    <t>Комбинированной направленности в соответствии с общеобразовательной программой дошкольного образования в соответствии с федеральным государственным образовательным стандартом дошкольного образования</t>
  </si>
  <si>
    <t>Оздоровительной направленности (дети с туберкулезной интоксикацией, часто болеющие дети и другие категории детей, нуждающихся в длительном лечении и проведении для них необходимого комплекса специальных лечебно-оздоровительных мероприятий)</t>
  </si>
  <si>
    <t>Компенсирующей направленности  для детей</t>
  </si>
  <si>
    <t>Общеразвивающей направленности для детей</t>
  </si>
  <si>
    <t>в том числе по направленностям групп:</t>
  </si>
  <si>
    <t>обучение в муниципальных дошкольных организациях с режимом работы круглосуточного пребывания</t>
  </si>
  <si>
    <t>обучение в муниципальных дошкольных организациях с режимом работы кратковременного пребывания</t>
  </si>
  <si>
    <t>обучение в муниципальных дошкольных организациях с режимом работы сокращенного дня</t>
  </si>
  <si>
    <t>обучение в муниципальных дошкольных организациях с режимом работы полного дня:</t>
  </si>
  <si>
    <t>Численность воспитанников  в муниципальных дошкольных образовательных организациях (человек), всего:</t>
  </si>
  <si>
    <t>Коли-чество дошколь-ных групп (шт.)</t>
  </si>
  <si>
    <t>МБДОУ "Детский сад комбинированного вида № 2"</t>
  </si>
  <si>
    <t>городской</t>
  </si>
  <si>
    <t>МБДОУ "Центр развития ребенка-детский сад № 3"</t>
  </si>
  <si>
    <t>МБДОУ "Детский сад общеразвивающего вида № 4"</t>
  </si>
  <si>
    <t>1.4</t>
  </si>
  <si>
    <t>МБДОУ "Детский сад общеразвивающего вида № 5"</t>
  </si>
  <si>
    <t>1.5</t>
  </si>
  <si>
    <t>МБДОУ "Детский сад № 6 - центр развития ребенка"</t>
  </si>
  <si>
    <t>1.6</t>
  </si>
  <si>
    <t>МБДОУ "Детский сад комбинированного вида № 7"</t>
  </si>
  <si>
    <t>1.7</t>
  </si>
  <si>
    <t>МБДОУ "Детский сад комбинированного вида № 8"</t>
  </si>
  <si>
    <t>1.8</t>
  </si>
  <si>
    <t>МБДОУ "Детский сад общеразвивающего вида № 9"</t>
  </si>
  <si>
    <t>1.9</t>
  </si>
  <si>
    <t>МБДОУ "Детский сад общеразвивающего вида № 12"</t>
  </si>
  <si>
    <t>1.10</t>
  </si>
  <si>
    <t>МБДОУ "Детский сад комбинированного вида № 13"</t>
  </si>
  <si>
    <t>1.11</t>
  </si>
  <si>
    <t>МБДОУ "Детский сад комбинированного вида № 15"</t>
  </si>
  <si>
    <t>1.12</t>
  </si>
  <si>
    <t>МБДОУ "Детский сад компенсирующего вида № 17"</t>
  </si>
  <si>
    <t>1.13</t>
  </si>
  <si>
    <t>МБДОУ "Детский сад комбинированного вида № 18"</t>
  </si>
  <si>
    <t>1.14</t>
  </si>
  <si>
    <t>МБДОУ "Детский сад комбинированного вида № 20"</t>
  </si>
  <si>
    <t>1.15</t>
  </si>
  <si>
    <t>МБДОУ "Детский сад присмотра и оздоровления № 22"</t>
  </si>
  <si>
    <t>1.16</t>
  </si>
  <si>
    <t>МБДОУ "Детский сад комбинированного вида № 24"</t>
  </si>
  <si>
    <t>1.17</t>
  </si>
  <si>
    <t>МБДОУ "Детский сад общеразвиваюещего вида № 25"</t>
  </si>
  <si>
    <t>1.18</t>
  </si>
  <si>
    <t>МБДОУ "Детский сад комбинированного вида № 26"</t>
  </si>
  <si>
    <t>1.19</t>
  </si>
  <si>
    <t>МБДОУ "Детский сад комбинированного вида № 27"</t>
  </si>
  <si>
    <t>1.20</t>
  </si>
  <si>
    <t>МБДОУ "Детский сад общеразвиваюещего вида № 28"</t>
  </si>
  <si>
    <t>1.21</t>
  </si>
  <si>
    <t>МБДОУ "Детский сад комбинированного вида № 29"</t>
  </si>
  <si>
    <t>1.22</t>
  </si>
  <si>
    <t>МБДОУ "Детский сад комбинированного вида № 30"</t>
  </si>
  <si>
    <t>1.23</t>
  </si>
  <si>
    <t>МБДОУ "Детский сад общеразвиваюещего вида № 31"</t>
  </si>
  <si>
    <t>1.24</t>
  </si>
  <si>
    <t>МБДОУ "Детский сад комбинированного вида № 32"</t>
  </si>
  <si>
    <t>1.25</t>
  </si>
  <si>
    <t>МБДОУ "Детский сад общеразвиваюещего вида № 33"</t>
  </si>
  <si>
    <t>1.26</t>
  </si>
  <si>
    <t>МБДОУ "Детский сад комбинированного вида № 34"</t>
  </si>
  <si>
    <t>1.27</t>
  </si>
  <si>
    <t>МБДОУ "Детский сад комбинированного вида № 35"</t>
  </si>
  <si>
    <t>1.28</t>
  </si>
  <si>
    <t>МБДОУ "Детский сад общеразвиваюещего вида № 36"</t>
  </si>
  <si>
    <t>1.29</t>
  </si>
  <si>
    <t>МБДОУ "Детский сад комбинированного вида № 37"</t>
  </si>
  <si>
    <t>1.30</t>
  </si>
  <si>
    <t>МБДОУ "Детский сад комбинированного вида № 38"</t>
  </si>
  <si>
    <t>1.31</t>
  </si>
  <si>
    <t>МБДОУ "Детский сад комбинированного вида № 39"</t>
  </si>
  <si>
    <t>1.32</t>
  </si>
  <si>
    <t>МБДОУ "Детский сад комбинированного вида № 40"</t>
  </si>
  <si>
    <t>1.33</t>
  </si>
  <si>
    <t>МБДОУ "Детский сад комбинированного вида № 41"</t>
  </si>
  <si>
    <t>1.34</t>
  </si>
  <si>
    <t>МБДОУ "Детский сад общеразвивающего вида № 42"</t>
  </si>
  <si>
    <t>1.35</t>
  </si>
  <si>
    <t>МБДОУ "Детский сад общеразвивающего вида № 44"</t>
  </si>
  <si>
    <t>1.36</t>
  </si>
  <si>
    <t>МБДОУ "Детский сад общеразвивающего вида № 48"</t>
  </si>
  <si>
    <t>1.37</t>
  </si>
  <si>
    <t>МБДОУ "Детский сад комбинированного вида № 51"</t>
  </si>
  <si>
    <t>1.38</t>
  </si>
  <si>
    <t>МБДОУ "Детский сад комбинированного вида № 60"</t>
  </si>
  <si>
    <t>1.39</t>
  </si>
  <si>
    <t>МБДОУ "Детский сад комбинированного вида № 61"</t>
  </si>
  <si>
    <t>1.40</t>
  </si>
  <si>
    <t>МБДОУ "Детский сад комбинированного вида № 62"</t>
  </si>
  <si>
    <t>1.41</t>
  </si>
  <si>
    <t>МБДОУ "Детский сад общеразвивающего вида № 66"</t>
  </si>
  <si>
    <t>1.42</t>
  </si>
  <si>
    <t>МБДОУ "Детский сад общеразвивающего вида № 70"</t>
  </si>
  <si>
    <t>1.43</t>
  </si>
  <si>
    <t>МБДОУ "Детский сад комбинированного вида № 72"</t>
  </si>
  <si>
    <t>1.44</t>
  </si>
  <si>
    <t>МБДОУ "Детский сад комбинированного вида № 73"</t>
  </si>
  <si>
    <t>1.45</t>
  </si>
  <si>
    <t>МБДОУ "Детский сад комбинированного вида № 76"</t>
  </si>
  <si>
    <t>1.46</t>
  </si>
  <si>
    <t>МБДОУ "Детский сад комбинированного вида № 77"</t>
  </si>
  <si>
    <t>1.47</t>
  </si>
  <si>
    <t>МБДОУ "Детский сад общеразвивающего вида № 11"</t>
  </si>
  <si>
    <t>сельский</t>
  </si>
  <si>
    <t>1.48</t>
  </si>
  <si>
    <t>МБДОУ "Детский сад общеразвивающего вида № 14"</t>
  </si>
  <si>
    <t>1.49</t>
  </si>
  <si>
    <t>МБДОУ "Детский сад комбинированного вида № 16"</t>
  </si>
  <si>
    <t>1.50</t>
  </si>
  <si>
    <t>МБДОУ "Детский сад общеразвивающего вида № 43"</t>
  </si>
  <si>
    <t>1.51</t>
  </si>
  <si>
    <t>МБДОУ "Детский сад общеразвивающего вида № 45"</t>
  </si>
  <si>
    <t>1.52</t>
  </si>
  <si>
    <t>МБДОУ "Детский сад общеразвивающего вида № 46"</t>
  </si>
  <si>
    <t>1.53</t>
  </si>
  <si>
    <t>МБДОУ "Детский сад общеразвивающего вида № 47"</t>
  </si>
  <si>
    <t>1.54</t>
  </si>
  <si>
    <t>МБДОУ "Детский сад общеразвивающего вида№ 49"</t>
  </si>
  <si>
    <t>1.55</t>
  </si>
  <si>
    <t>МБДОУ "Детский сад общеразвивающего вида № 50"</t>
  </si>
  <si>
    <t>1.56</t>
  </si>
  <si>
    <t>МБДОУ "Детский сад комбмнированного вида № 52"</t>
  </si>
  <si>
    <t>1.57</t>
  </si>
  <si>
    <t>МБДОУ "Детский сад общеразвивающего вида № 53"</t>
  </si>
  <si>
    <t>1.58</t>
  </si>
  <si>
    <t>МБДОУ "Детский сад общеразвивающего вида № 54"</t>
  </si>
  <si>
    <t>1.59</t>
  </si>
  <si>
    <t>МБДОУ "Детский сад комбинрованного вида № 55"</t>
  </si>
  <si>
    <t>1.60</t>
  </si>
  <si>
    <t>МБДОУ "Детский сад общеразвивающего вида № 56"</t>
  </si>
  <si>
    <t>1.61</t>
  </si>
  <si>
    <t>МБДОУ "Детский сад общеразвивающего вида№ 57"</t>
  </si>
  <si>
    <t>1.62</t>
  </si>
  <si>
    <t>МБДОУ "Детский сад общеразвивающего вида № 58"</t>
  </si>
  <si>
    <t>1.63</t>
  </si>
  <si>
    <t>МБДОУ "Детский сад общеразвивающего вида № 59"</t>
  </si>
  <si>
    <t>1.64</t>
  </si>
  <si>
    <t>МБДОУ "Детский сад комбинированного вида № 63"</t>
  </si>
  <si>
    <t>1.65</t>
  </si>
  <si>
    <t>МБДОУ "Детский сад общеразвивающего вида № 64"</t>
  </si>
  <si>
    <t>1.66</t>
  </si>
  <si>
    <t>МБДОУ "Детский сад общеразвивающего вида № 67"</t>
  </si>
  <si>
    <t>1.67</t>
  </si>
  <si>
    <t>МБДОУ "Детский сад общеразвивающего вида № 68"</t>
  </si>
  <si>
    <t>1.68</t>
  </si>
  <si>
    <t>МБДОУ "Детский сад общеразвивающего вида № 69"</t>
  </si>
  <si>
    <t>1.69</t>
  </si>
  <si>
    <t>МБДОУ "Детский сад общеразвивающего вида № 71"</t>
  </si>
  <si>
    <t>1.70</t>
  </si>
  <si>
    <t>МБДОУ "Детский сад общеразвивающего вида № 74"</t>
  </si>
  <si>
    <t>1.71</t>
  </si>
  <si>
    <t>МБДОУ "Детский сад комбинрованного вида № 75 "Сказка"</t>
  </si>
  <si>
    <t>Фактическая средняя численность воспитанников в муниципальных дошкольных образовательных организациях за период с 1 января по 31 августа 2020 года</t>
  </si>
  <si>
    <t xml:space="preserve">Приложение №1 </t>
  </si>
  <si>
    <t>к постановлению главы Сергиево-</t>
  </si>
  <si>
    <t>Посадского городского округа</t>
  </si>
  <si>
    <t>от_____________ №_________</t>
  </si>
  <si>
    <t>О.К. Дударева</t>
  </si>
  <si>
    <t>Заместитель главы администрации Сергиево-Посадского городского округа- начальник управления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</si>
</sst>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_р_.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color indexed="8"/>
      <name val="Times New Roman"/>
      <family val="1"/>
      <charset val="204"/>
    </font>
    <font>
      <sz val="14"/>
      <name val="Arial Cyr"/>
      <charset val="204"/>
    </font>
    <font>
      <sz val="10"/>
      <name val="Arial Cyr"/>
      <charset val="204"/>
    </font>
    <font>
      <sz val="14"/>
      <color rgb="FF000000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2" fillId="0" borderId="0"/>
  </cellStyleXfs>
  <cellXfs count="53">
    <xf numFmtId="0" fontId="0" fillId="0" borderId="0" xfId="0"/>
    <xf numFmtId="3" fontId="3" fillId="0" borderId="0" xfId="1" applyNumberFormat="1" applyFont="1" applyFill="1" applyAlignment="1">
      <alignment horizontal="center" vertical="center"/>
    </xf>
    <xf numFmtId="3" fontId="4" fillId="0" borderId="0" xfId="1" applyNumberFormat="1" applyFont="1" applyFill="1" applyAlignment="1">
      <alignment horizontal="center" vertical="center"/>
    </xf>
    <xf numFmtId="164" fontId="5" fillId="0" borderId="0" xfId="1" applyNumberFormat="1" applyFont="1" applyFill="1" applyAlignment="1">
      <alignment horizontal="center" vertical="center"/>
    </xf>
    <xf numFmtId="164" fontId="6" fillId="0" borderId="1" xfId="1" applyNumberFormat="1" applyFont="1" applyFill="1" applyBorder="1" applyAlignment="1" applyProtection="1">
      <alignment horizontal="center" vertical="center" wrapText="1"/>
      <protection locked="0"/>
    </xf>
    <xf numFmtId="164" fontId="6" fillId="0" borderId="1" xfId="1" applyNumberFormat="1" applyFont="1" applyFill="1" applyBorder="1" applyAlignment="1" applyProtection="1">
      <alignment horizontal="left" vertical="center" wrapText="1"/>
      <protection locked="0"/>
    </xf>
    <xf numFmtId="3" fontId="6" fillId="0" borderId="1" xfId="1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left" vertical="center" wrapText="1"/>
    </xf>
    <xf numFmtId="3" fontId="4" fillId="0" borderId="0" xfId="1" applyNumberFormat="1" applyFont="1" applyFill="1" applyBorder="1" applyAlignment="1">
      <alignment horizontal="center" vertical="center" wrapText="1"/>
    </xf>
    <xf numFmtId="3" fontId="8" fillId="0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3" fontId="3" fillId="0" borderId="0" xfId="1" applyNumberFormat="1" applyFont="1" applyFill="1" applyAlignment="1">
      <alignment horizontal="center" vertical="center" wrapText="1"/>
    </xf>
    <xf numFmtId="3" fontId="8" fillId="0" borderId="0" xfId="1" applyNumberFormat="1" applyFont="1" applyFill="1" applyAlignment="1">
      <alignment horizontal="center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/>
    </xf>
    <xf numFmtId="0" fontId="2" fillId="2" borderId="0" xfId="1" applyFont="1" applyFill="1" applyBorder="1" applyAlignment="1">
      <alignment vertical="center"/>
    </xf>
    <xf numFmtId="164" fontId="8" fillId="0" borderId="1" xfId="1" applyNumberFormat="1" applyFont="1" applyFill="1" applyBorder="1" applyAlignment="1">
      <alignment horizontal="center" vertical="center" wrapText="1"/>
    </xf>
    <xf numFmtId="3" fontId="4" fillId="0" borderId="0" xfId="1" applyNumberFormat="1" applyFont="1" applyFill="1" applyAlignment="1">
      <alignment horizontal="center" vertical="center" wrapText="1"/>
    </xf>
    <xf numFmtId="3" fontId="8" fillId="0" borderId="1" xfId="3" applyNumberFormat="1" applyFont="1" applyFill="1" applyBorder="1" applyAlignment="1">
      <alignment horizontal="center" vertical="center" wrapText="1"/>
    </xf>
    <xf numFmtId="3" fontId="8" fillId="0" borderId="2" xfId="3" applyNumberFormat="1" applyFont="1" applyFill="1" applyBorder="1" applyAlignment="1">
      <alignment vertical="center" wrapText="1"/>
    </xf>
    <xf numFmtId="3" fontId="8" fillId="0" borderId="0" xfId="3" applyNumberFormat="1" applyFont="1" applyFill="1" applyBorder="1" applyAlignment="1">
      <alignment vertical="center" wrapText="1"/>
    </xf>
    <xf numFmtId="165" fontId="3" fillId="0" borderId="1" xfId="0" applyNumberFormat="1" applyFont="1" applyFill="1" applyBorder="1" applyAlignment="1" applyProtection="1">
      <alignment horizontal="left" vertical="center"/>
      <protection locked="0"/>
    </xf>
    <xf numFmtId="165" fontId="3" fillId="0" borderId="1" xfId="0" applyNumberFormat="1" applyFont="1" applyFill="1" applyBorder="1" applyAlignment="1" applyProtection="1">
      <alignment horizontal="center" vertical="center"/>
      <protection locked="0"/>
    </xf>
    <xf numFmtId="164" fontId="6" fillId="0" borderId="1" xfId="1" applyNumberFormat="1" applyFont="1" applyFill="1" applyBorder="1" applyAlignment="1">
      <alignment horizontal="center" vertical="center"/>
    </xf>
    <xf numFmtId="164" fontId="13" fillId="2" borderId="6" xfId="0" applyNumberFormat="1" applyFont="1" applyFill="1" applyBorder="1" applyAlignment="1">
      <alignment horizontal="center" vertical="center" wrapText="1"/>
    </xf>
    <xf numFmtId="3" fontId="8" fillId="0" borderId="5" xfId="1" applyNumberFormat="1" applyFont="1" applyFill="1" applyBorder="1" applyAlignment="1">
      <alignment horizontal="center" vertical="center" wrapText="1"/>
    </xf>
    <xf numFmtId="3" fontId="8" fillId="0" borderId="3" xfId="1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/>
    <xf numFmtId="49" fontId="8" fillId="0" borderId="5" xfId="1" applyNumberFormat="1" applyFont="1" applyFill="1" applyBorder="1" applyAlignment="1">
      <alignment horizontal="center" vertical="center" wrapText="1"/>
    </xf>
    <xf numFmtId="165" fontId="3" fillId="0" borderId="5" xfId="0" applyNumberFormat="1" applyFont="1" applyFill="1" applyBorder="1" applyAlignment="1" applyProtection="1">
      <alignment horizontal="left" vertical="center"/>
      <protection locked="0"/>
    </xf>
    <xf numFmtId="165" fontId="3" fillId="0" borderId="5" xfId="0" applyNumberFormat="1" applyFont="1" applyFill="1" applyBorder="1" applyAlignment="1" applyProtection="1">
      <alignment horizontal="center" vertical="center"/>
      <protection locked="0"/>
    </xf>
    <xf numFmtId="164" fontId="8" fillId="0" borderId="5" xfId="1" applyNumberFormat="1" applyFont="1" applyFill="1" applyBorder="1" applyAlignment="1">
      <alignment horizontal="center" vertical="center" wrapText="1"/>
    </xf>
    <xf numFmtId="164" fontId="13" fillId="2" borderId="7" xfId="0" applyNumberFormat="1" applyFont="1" applyFill="1" applyBorder="1" applyAlignment="1">
      <alignment horizontal="center" vertical="center" wrapText="1"/>
    </xf>
    <xf numFmtId="49" fontId="8" fillId="0" borderId="3" xfId="1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 applyProtection="1">
      <alignment horizontal="left" vertical="center"/>
      <protection locked="0"/>
    </xf>
    <xf numFmtId="165" fontId="3" fillId="0" borderId="3" xfId="0" applyNumberFormat="1" applyFont="1" applyFill="1" applyBorder="1" applyAlignment="1" applyProtection="1">
      <alignment horizontal="center" vertical="center"/>
      <protection locked="0"/>
    </xf>
    <xf numFmtId="164" fontId="8" fillId="0" borderId="3" xfId="1" applyNumberFormat="1" applyFont="1" applyFill="1" applyBorder="1" applyAlignment="1">
      <alignment horizontal="center" vertical="center" wrapText="1"/>
    </xf>
    <xf numFmtId="164" fontId="13" fillId="2" borderId="8" xfId="0" applyNumberFormat="1" applyFont="1" applyFill="1" applyBorder="1" applyAlignment="1">
      <alignment horizontal="center" vertical="center" wrapText="1"/>
    </xf>
    <xf numFmtId="164" fontId="13" fillId="2" borderId="9" xfId="0" applyNumberFormat="1" applyFont="1" applyFill="1" applyBorder="1" applyAlignment="1">
      <alignment horizontal="center" vertical="center" wrapText="1"/>
    </xf>
    <xf numFmtId="3" fontId="4" fillId="0" borderId="2" xfId="1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/>
    </xf>
    <xf numFmtId="0" fontId="11" fillId="0" borderId="2" xfId="1" applyFont="1" applyFill="1" applyBorder="1" applyAlignment="1">
      <alignment vertical="center"/>
    </xf>
    <xf numFmtId="0" fontId="8" fillId="0" borderId="0" xfId="1" applyFont="1" applyFill="1" applyAlignment="1">
      <alignment vertical="center"/>
    </xf>
    <xf numFmtId="3" fontId="14" fillId="0" borderId="0" xfId="1" applyNumberFormat="1" applyFont="1" applyFill="1" applyAlignment="1">
      <alignment vertical="center"/>
    </xf>
    <xf numFmtId="3" fontId="8" fillId="0" borderId="1" xfId="3" applyNumberFormat="1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3" fontId="8" fillId="0" borderId="5" xfId="1" applyNumberFormat="1" applyFont="1" applyFill="1" applyBorder="1" applyAlignment="1">
      <alignment horizontal="center" vertical="center" wrapText="1"/>
    </xf>
    <xf numFmtId="3" fontId="8" fillId="0" borderId="4" xfId="1" applyNumberFormat="1" applyFont="1" applyFill="1" applyBorder="1" applyAlignment="1">
      <alignment horizontal="center" vertical="center" wrapText="1"/>
    </xf>
    <xf numFmtId="3" fontId="8" fillId="0" borderId="3" xfId="1" applyNumberFormat="1" applyFont="1" applyFill="1" applyBorder="1" applyAlignment="1">
      <alignment horizontal="center" vertical="center" wrapText="1"/>
    </xf>
    <xf numFmtId="3" fontId="8" fillId="0" borderId="0" xfId="1" applyNumberFormat="1" applyFont="1" applyFill="1" applyAlignment="1">
      <alignment horizontal="center" vertical="center"/>
    </xf>
  </cellXfs>
  <cellStyles count="4">
    <cellStyle name="Обычный" xfId="0" builtinId="0"/>
    <cellStyle name="Обычный 2" xfId="1"/>
    <cellStyle name="Обычный 2 2 3" xfId="3"/>
    <cellStyle name="Обычный 3 3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97"/>
  <sheetViews>
    <sheetView tabSelected="1" view="pageBreakPreview" topLeftCell="A79" zoomScale="55" zoomScaleNormal="55" zoomScaleSheetLayoutView="55" workbookViewId="0">
      <selection activeCell="A97" sqref="A97:L97"/>
    </sheetView>
  </sheetViews>
  <sheetFormatPr defaultColWidth="10.44140625" defaultRowHeight="18" customHeight="1" x14ac:dyDescent="0.3"/>
  <cols>
    <col min="1" max="1" width="7.44140625" style="1" customWidth="1"/>
    <col min="2" max="2" width="65.88671875" style="2" customWidth="1"/>
    <col min="3" max="3" width="15.5546875" style="2" customWidth="1"/>
    <col min="4" max="4" width="12" style="2" customWidth="1"/>
    <col min="5" max="5" width="19.5546875" style="2" customWidth="1"/>
    <col min="6" max="6" width="10.33203125" style="15" customWidth="1"/>
    <col min="7" max="7" width="9.5546875" style="15" customWidth="1"/>
    <col min="8" max="8" width="11.6640625" style="15" customWidth="1"/>
    <col min="9" max="9" width="11" style="15" customWidth="1"/>
    <col min="10" max="10" width="10" style="15" customWidth="1"/>
    <col min="11" max="11" width="9.33203125" style="15" customWidth="1"/>
    <col min="12" max="12" width="19.109375" style="15" customWidth="1"/>
    <col min="13" max="13" width="11.5546875" style="15" customWidth="1"/>
    <col min="14" max="14" width="12.44140625" style="15" customWidth="1"/>
    <col min="15" max="15" width="18" style="15" customWidth="1"/>
    <col min="16" max="16" width="20.109375" style="15" customWidth="1"/>
    <col min="17" max="17" width="16.5546875" style="15" customWidth="1"/>
    <col min="18" max="19" width="12.109375" style="15" customWidth="1"/>
    <col min="20" max="20" width="26.109375" style="15" customWidth="1"/>
    <col min="21" max="21" width="8.5546875" style="15" customWidth="1"/>
    <col min="22" max="22" width="9.88671875" style="15" customWidth="1"/>
    <col min="23" max="23" width="12.109375" style="15" customWidth="1"/>
    <col min="24" max="24" width="10.5546875" style="15" customWidth="1"/>
    <col min="25" max="25" width="20.88671875" style="15" customWidth="1"/>
    <col min="26" max="26" width="26.6640625" style="15" customWidth="1"/>
    <col min="27" max="27" width="18.44140625" style="15" customWidth="1"/>
    <col min="28" max="28" width="37.33203125" style="15" customWidth="1"/>
    <col min="29" max="29" width="26.6640625" style="15" customWidth="1"/>
    <col min="30" max="31" width="12.5546875" style="15" customWidth="1"/>
    <col min="32" max="32" width="29.109375" style="15" customWidth="1"/>
    <col min="33" max="33" width="19" style="15" customWidth="1"/>
    <col min="34" max="34" width="41" style="15" customWidth="1"/>
    <col min="35" max="35" width="11.33203125" style="15" customWidth="1"/>
    <col min="36" max="36" width="9.88671875" style="15" customWidth="1"/>
    <col min="37" max="38" width="13.109375" style="15" customWidth="1"/>
    <col min="39" max="39" width="25.88671875" style="15" customWidth="1"/>
    <col min="40" max="40" width="18.88671875" style="15" customWidth="1"/>
    <col min="41" max="41" width="37.5546875" style="15" customWidth="1"/>
    <col min="42" max="42" width="25" style="15" customWidth="1"/>
    <col min="43" max="43" width="22.6640625" style="15" customWidth="1"/>
    <col min="44" max="16384" width="10.44140625" style="1"/>
  </cols>
  <sheetData>
    <row r="1" spans="1:43" x14ac:dyDescent="0.35">
      <c r="K1" s="1"/>
      <c r="L1" s="1"/>
      <c r="M1" s="30" t="s">
        <v>172</v>
      </c>
      <c r="N1" s="30"/>
      <c r="O1" s="30"/>
      <c r="Q1" s="1"/>
      <c r="R1" s="1"/>
      <c r="S1" s="1"/>
      <c r="T1" s="1"/>
    </row>
    <row r="2" spans="1:43" x14ac:dyDescent="0.35">
      <c r="K2" s="1"/>
      <c r="L2" s="1"/>
      <c r="M2" s="30" t="s">
        <v>173</v>
      </c>
      <c r="N2" s="30"/>
      <c r="O2" s="30"/>
      <c r="Q2" s="1"/>
      <c r="R2" s="1"/>
      <c r="S2" s="1"/>
      <c r="T2" s="1"/>
    </row>
    <row r="3" spans="1:43" x14ac:dyDescent="0.35">
      <c r="K3" s="1"/>
      <c r="L3" s="1"/>
      <c r="M3" s="30" t="s">
        <v>174</v>
      </c>
      <c r="N3" s="30"/>
      <c r="O3" s="30"/>
      <c r="Q3" s="1"/>
      <c r="R3" s="1"/>
      <c r="S3" s="1"/>
      <c r="T3" s="1"/>
      <c r="AA3" s="1"/>
      <c r="AB3" s="1"/>
      <c r="AC3" s="1"/>
    </row>
    <row r="4" spans="1:43" x14ac:dyDescent="0.35">
      <c r="K4" s="1"/>
      <c r="L4" s="1"/>
      <c r="M4" s="43" t="s">
        <v>175</v>
      </c>
      <c r="N4" s="43"/>
      <c r="O4" s="43"/>
      <c r="P4" s="43"/>
      <c r="Q4" s="1"/>
      <c r="R4" s="1"/>
      <c r="S4" s="1"/>
      <c r="T4" s="1"/>
      <c r="AA4" s="29"/>
      <c r="AB4" s="29"/>
      <c r="AC4" s="29"/>
    </row>
    <row r="5" spans="1:43" x14ac:dyDescent="0.35">
      <c r="AA5" s="29"/>
      <c r="AB5" s="29"/>
      <c r="AC5" s="29"/>
    </row>
    <row r="6" spans="1:43" ht="28.5" customHeight="1" x14ac:dyDescent="0.35">
      <c r="B6" s="46" t="s">
        <v>171</v>
      </c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U6" s="1"/>
      <c r="V6" s="2"/>
      <c r="W6" s="2"/>
      <c r="X6" s="2"/>
      <c r="Y6" s="21"/>
      <c r="Z6" s="21"/>
      <c r="AA6" s="1"/>
      <c r="AB6" s="1"/>
      <c r="AC6" s="29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</row>
    <row r="7" spans="1:43" ht="20.399999999999999" x14ac:dyDescent="0.3">
      <c r="D7" s="14"/>
      <c r="E7" s="14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8"/>
      <c r="AB7" s="28"/>
      <c r="AC7" s="28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</row>
    <row r="8" spans="1:43" ht="18.75" customHeight="1" x14ac:dyDescent="0.3">
      <c r="A8" s="48" t="s">
        <v>10</v>
      </c>
      <c r="B8" s="48" t="s">
        <v>9</v>
      </c>
      <c r="C8" s="48" t="s">
        <v>8</v>
      </c>
      <c r="D8" s="49" t="s">
        <v>29</v>
      </c>
      <c r="E8" s="48" t="s">
        <v>28</v>
      </c>
      <c r="F8" s="47" t="s">
        <v>0</v>
      </c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 t="s">
        <v>0</v>
      </c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</row>
    <row r="9" spans="1:43" s="13" customFormat="1" ht="28.5" customHeight="1" x14ac:dyDescent="0.3">
      <c r="A9" s="48"/>
      <c r="B9" s="48"/>
      <c r="C9" s="48"/>
      <c r="D9" s="50"/>
      <c r="E9" s="48"/>
      <c r="F9" s="47" t="s">
        <v>27</v>
      </c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 t="s">
        <v>26</v>
      </c>
      <c r="V9" s="47"/>
      <c r="W9" s="47"/>
      <c r="X9" s="47"/>
      <c r="Y9" s="47"/>
      <c r="Z9" s="47"/>
      <c r="AA9" s="47"/>
      <c r="AB9" s="47"/>
      <c r="AC9" s="47"/>
      <c r="AD9" s="47" t="s">
        <v>25</v>
      </c>
      <c r="AE9" s="47"/>
      <c r="AF9" s="47"/>
      <c r="AG9" s="47"/>
      <c r="AH9" s="47"/>
      <c r="AI9" s="47" t="s">
        <v>24</v>
      </c>
      <c r="AJ9" s="47"/>
      <c r="AK9" s="47"/>
      <c r="AL9" s="47"/>
      <c r="AM9" s="47"/>
      <c r="AN9" s="47"/>
      <c r="AO9" s="47"/>
      <c r="AP9" s="47"/>
      <c r="AQ9" s="47"/>
    </row>
    <row r="10" spans="1:43" s="12" customFormat="1" ht="25.5" customHeight="1" x14ac:dyDescent="0.3">
      <c r="A10" s="48"/>
      <c r="B10" s="48"/>
      <c r="C10" s="48"/>
      <c r="D10" s="50"/>
      <c r="E10" s="48"/>
      <c r="F10" s="47" t="s">
        <v>23</v>
      </c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 t="s">
        <v>23</v>
      </c>
      <c r="V10" s="47"/>
      <c r="W10" s="47"/>
      <c r="X10" s="47"/>
      <c r="Y10" s="47"/>
      <c r="Z10" s="47"/>
      <c r="AA10" s="47"/>
      <c r="AB10" s="47"/>
      <c r="AC10" s="47"/>
      <c r="AD10" s="47" t="s">
        <v>23</v>
      </c>
      <c r="AE10" s="47"/>
      <c r="AF10" s="47"/>
      <c r="AG10" s="47"/>
      <c r="AH10" s="47"/>
      <c r="AI10" s="47" t="s">
        <v>23</v>
      </c>
      <c r="AJ10" s="47"/>
      <c r="AK10" s="47"/>
      <c r="AL10" s="47"/>
      <c r="AM10" s="47"/>
      <c r="AN10" s="47"/>
      <c r="AO10" s="47"/>
      <c r="AP10" s="47"/>
      <c r="AQ10" s="47"/>
    </row>
    <row r="11" spans="1:43" s="13" customFormat="1" ht="18.75" customHeight="1" x14ac:dyDescent="0.3">
      <c r="A11" s="48"/>
      <c r="B11" s="48"/>
      <c r="C11" s="48"/>
      <c r="D11" s="50"/>
      <c r="E11" s="48"/>
      <c r="F11" s="47" t="s">
        <v>22</v>
      </c>
      <c r="G11" s="47"/>
      <c r="H11" s="47"/>
      <c r="I11" s="47"/>
      <c r="J11" s="47"/>
      <c r="K11" s="47"/>
      <c r="L11" s="47" t="s">
        <v>21</v>
      </c>
      <c r="M11" s="47"/>
      <c r="N11" s="47"/>
      <c r="O11" s="47"/>
      <c r="P11" s="47"/>
      <c r="Q11" s="47"/>
      <c r="R11" s="47" t="s">
        <v>20</v>
      </c>
      <c r="S11" s="47"/>
      <c r="T11" s="47" t="s">
        <v>19</v>
      </c>
      <c r="U11" s="47" t="s">
        <v>22</v>
      </c>
      <c r="V11" s="47"/>
      <c r="W11" s="47"/>
      <c r="X11" s="47"/>
      <c r="Y11" s="47" t="s">
        <v>21</v>
      </c>
      <c r="Z11" s="47"/>
      <c r="AA11" s="47"/>
      <c r="AB11" s="47"/>
      <c r="AC11" s="47" t="s">
        <v>19</v>
      </c>
      <c r="AD11" s="47" t="s">
        <v>22</v>
      </c>
      <c r="AE11" s="47"/>
      <c r="AF11" s="47" t="s">
        <v>21</v>
      </c>
      <c r="AG11" s="47"/>
      <c r="AH11" s="47"/>
      <c r="AI11" s="47" t="s">
        <v>22</v>
      </c>
      <c r="AJ11" s="47"/>
      <c r="AK11" s="47"/>
      <c r="AL11" s="47"/>
      <c r="AM11" s="47" t="s">
        <v>21</v>
      </c>
      <c r="AN11" s="47"/>
      <c r="AO11" s="47"/>
      <c r="AP11" s="47" t="s">
        <v>20</v>
      </c>
      <c r="AQ11" s="47" t="s">
        <v>19</v>
      </c>
    </row>
    <row r="12" spans="1:43" s="13" customFormat="1" ht="18.75" customHeight="1" x14ac:dyDescent="0.3">
      <c r="A12" s="48"/>
      <c r="B12" s="48"/>
      <c r="C12" s="48"/>
      <c r="D12" s="50"/>
      <c r="E12" s="48"/>
      <c r="F12" s="47"/>
      <c r="G12" s="47"/>
      <c r="H12" s="47"/>
      <c r="I12" s="47"/>
      <c r="J12" s="47"/>
      <c r="K12" s="47"/>
      <c r="L12" s="47" t="s">
        <v>18</v>
      </c>
      <c r="M12" s="47" t="s">
        <v>17</v>
      </c>
      <c r="N12" s="47"/>
      <c r="O12" s="47" t="s">
        <v>16</v>
      </c>
      <c r="P12" s="47" t="s">
        <v>15</v>
      </c>
      <c r="Q12" s="47"/>
      <c r="R12" s="47"/>
      <c r="S12" s="47"/>
      <c r="T12" s="47"/>
      <c r="U12" s="47"/>
      <c r="V12" s="47"/>
      <c r="W12" s="47"/>
      <c r="X12" s="47"/>
      <c r="Y12" s="47" t="s">
        <v>18</v>
      </c>
      <c r="Z12" s="47" t="s">
        <v>17</v>
      </c>
      <c r="AA12" s="47" t="s">
        <v>16</v>
      </c>
      <c r="AB12" s="47" t="s">
        <v>15</v>
      </c>
      <c r="AC12" s="47"/>
      <c r="AD12" s="47"/>
      <c r="AE12" s="47"/>
      <c r="AF12" s="47" t="s">
        <v>17</v>
      </c>
      <c r="AG12" s="47" t="s">
        <v>16</v>
      </c>
      <c r="AH12" s="47" t="s">
        <v>15</v>
      </c>
      <c r="AI12" s="47"/>
      <c r="AJ12" s="47"/>
      <c r="AK12" s="47"/>
      <c r="AL12" s="47"/>
      <c r="AM12" s="47" t="s">
        <v>17</v>
      </c>
      <c r="AN12" s="47" t="s">
        <v>16</v>
      </c>
      <c r="AO12" s="47" t="s">
        <v>15</v>
      </c>
      <c r="AP12" s="47"/>
      <c r="AQ12" s="47"/>
    </row>
    <row r="13" spans="1:43" s="18" customFormat="1" ht="21.75" customHeight="1" x14ac:dyDescent="0.3">
      <c r="A13" s="48"/>
      <c r="B13" s="48"/>
      <c r="C13" s="48"/>
      <c r="D13" s="50"/>
      <c r="E13" s="48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</row>
    <row r="14" spans="1:43" s="18" customFormat="1" ht="18.75" customHeight="1" x14ac:dyDescent="0.3">
      <c r="A14" s="48"/>
      <c r="B14" s="48"/>
      <c r="C14" s="48"/>
      <c r="D14" s="50"/>
      <c r="E14" s="48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</row>
    <row r="15" spans="1:43" s="18" customFormat="1" ht="15" customHeight="1" x14ac:dyDescent="0.3">
      <c r="A15" s="48"/>
      <c r="B15" s="48"/>
      <c r="C15" s="48"/>
      <c r="D15" s="50"/>
      <c r="E15" s="48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</row>
    <row r="16" spans="1:43" s="18" customFormat="1" ht="18.75" customHeight="1" x14ac:dyDescent="0.3">
      <c r="A16" s="48"/>
      <c r="B16" s="48"/>
      <c r="C16" s="48"/>
      <c r="D16" s="50"/>
      <c r="E16" s="48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</row>
    <row r="17" spans="1:43" s="18" customFormat="1" ht="232.5" customHeight="1" x14ac:dyDescent="0.3">
      <c r="A17" s="48"/>
      <c r="B17" s="48"/>
      <c r="C17" s="48"/>
      <c r="D17" s="50"/>
      <c r="E17" s="48"/>
      <c r="F17" s="47" t="s">
        <v>13</v>
      </c>
      <c r="G17" s="47" t="s">
        <v>12</v>
      </c>
      <c r="H17" s="47" t="s">
        <v>11</v>
      </c>
      <c r="I17" s="47" t="s">
        <v>14</v>
      </c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 t="s">
        <v>12</v>
      </c>
      <c r="V17" s="47" t="s">
        <v>11</v>
      </c>
      <c r="W17" s="47" t="s">
        <v>14</v>
      </c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 t="s">
        <v>12</v>
      </c>
      <c r="AJ17" s="47" t="s">
        <v>11</v>
      </c>
      <c r="AK17" s="47" t="s">
        <v>14</v>
      </c>
      <c r="AL17" s="47"/>
      <c r="AM17" s="47"/>
      <c r="AN17" s="47"/>
      <c r="AO17" s="47"/>
      <c r="AP17" s="47"/>
      <c r="AQ17" s="47"/>
    </row>
    <row r="18" spans="1:43" s="18" customFormat="1" ht="101.25" customHeight="1" x14ac:dyDescent="0.3">
      <c r="A18" s="48"/>
      <c r="B18" s="48"/>
      <c r="C18" s="48"/>
      <c r="D18" s="51"/>
      <c r="E18" s="48"/>
      <c r="F18" s="47"/>
      <c r="G18" s="47"/>
      <c r="H18" s="47"/>
      <c r="I18" s="19" t="s">
        <v>13</v>
      </c>
      <c r="J18" s="19" t="s">
        <v>12</v>
      </c>
      <c r="K18" s="19" t="s">
        <v>11</v>
      </c>
      <c r="L18" s="19" t="s">
        <v>11</v>
      </c>
      <c r="M18" s="19" t="s">
        <v>12</v>
      </c>
      <c r="N18" s="19" t="s">
        <v>11</v>
      </c>
      <c r="O18" s="19" t="s">
        <v>11</v>
      </c>
      <c r="P18" s="19" t="s">
        <v>12</v>
      </c>
      <c r="Q18" s="19" t="s">
        <v>11</v>
      </c>
      <c r="R18" s="19" t="s">
        <v>12</v>
      </c>
      <c r="S18" s="19" t="s">
        <v>11</v>
      </c>
      <c r="T18" s="19" t="s">
        <v>11</v>
      </c>
      <c r="U18" s="47"/>
      <c r="V18" s="47"/>
      <c r="W18" s="19" t="s">
        <v>12</v>
      </c>
      <c r="X18" s="19" t="s">
        <v>11</v>
      </c>
      <c r="Y18" s="19" t="s">
        <v>11</v>
      </c>
      <c r="Z18" s="19" t="s">
        <v>11</v>
      </c>
      <c r="AA18" s="19" t="s">
        <v>11</v>
      </c>
      <c r="AB18" s="19" t="s">
        <v>11</v>
      </c>
      <c r="AC18" s="19" t="s">
        <v>11</v>
      </c>
      <c r="AD18" s="19" t="s">
        <v>12</v>
      </c>
      <c r="AE18" s="19" t="s">
        <v>11</v>
      </c>
      <c r="AF18" s="19" t="s">
        <v>11</v>
      </c>
      <c r="AG18" s="19" t="s">
        <v>11</v>
      </c>
      <c r="AH18" s="19" t="s">
        <v>11</v>
      </c>
      <c r="AI18" s="47"/>
      <c r="AJ18" s="47"/>
      <c r="AK18" s="19" t="s">
        <v>12</v>
      </c>
      <c r="AL18" s="19" t="s">
        <v>11</v>
      </c>
      <c r="AM18" s="19" t="s">
        <v>11</v>
      </c>
      <c r="AN18" s="19" t="s">
        <v>11</v>
      </c>
      <c r="AO18" s="19" t="s">
        <v>11</v>
      </c>
      <c r="AP18" s="19" t="s">
        <v>11</v>
      </c>
      <c r="AQ18" s="19" t="s">
        <v>11</v>
      </c>
    </row>
    <row r="19" spans="1:43" s="9" customFormat="1" x14ac:dyDescent="0.3">
      <c r="A19" s="10">
        <v>1</v>
      </c>
      <c r="B19" s="10">
        <v>2</v>
      </c>
      <c r="C19" s="10">
        <v>3</v>
      </c>
      <c r="D19" s="10">
        <v>4</v>
      </c>
      <c r="E19" s="10">
        <v>5</v>
      </c>
      <c r="F19" s="10">
        <v>6</v>
      </c>
      <c r="G19" s="10">
        <v>7</v>
      </c>
      <c r="H19" s="10">
        <v>8</v>
      </c>
      <c r="I19" s="10"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0">
        <v>18</v>
      </c>
      <c r="S19" s="10">
        <v>19</v>
      </c>
      <c r="T19" s="10">
        <v>20</v>
      </c>
      <c r="U19" s="10">
        <v>21</v>
      </c>
      <c r="V19" s="10">
        <v>22</v>
      </c>
      <c r="W19" s="10">
        <v>23</v>
      </c>
      <c r="X19" s="10">
        <v>24</v>
      </c>
      <c r="Y19" s="10">
        <v>25</v>
      </c>
      <c r="Z19" s="10">
        <v>26</v>
      </c>
      <c r="AA19" s="10">
        <v>27</v>
      </c>
      <c r="AB19" s="10">
        <v>28</v>
      </c>
      <c r="AC19" s="10">
        <v>29</v>
      </c>
      <c r="AD19" s="10">
        <v>30</v>
      </c>
      <c r="AE19" s="10">
        <v>31</v>
      </c>
      <c r="AF19" s="10">
        <v>32</v>
      </c>
      <c r="AG19" s="10">
        <v>33</v>
      </c>
      <c r="AH19" s="10">
        <v>34</v>
      </c>
      <c r="AI19" s="10">
        <v>35</v>
      </c>
      <c r="AJ19" s="10">
        <v>36</v>
      </c>
      <c r="AK19" s="10">
        <v>37</v>
      </c>
      <c r="AL19" s="10">
        <v>38</v>
      </c>
      <c r="AM19" s="10">
        <v>39</v>
      </c>
      <c r="AN19" s="10">
        <v>40</v>
      </c>
      <c r="AO19" s="10">
        <v>41</v>
      </c>
      <c r="AP19" s="10">
        <v>42</v>
      </c>
      <c r="AQ19" s="10">
        <v>43</v>
      </c>
    </row>
    <row r="20" spans="1:43" s="9" customFormat="1" x14ac:dyDescent="0.3">
      <c r="A20" s="11" t="s">
        <v>7</v>
      </c>
      <c r="B20" s="22" t="s">
        <v>30</v>
      </c>
      <c r="C20" s="23" t="s">
        <v>31</v>
      </c>
      <c r="D20" s="10">
        <v>9</v>
      </c>
      <c r="E20" s="17">
        <f>SUM(F20:AQ20)</f>
        <v>221.39999999999998</v>
      </c>
      <c r="F20" s="17">
        <v>0</v>
      </c>
      <c r="G20" s="25">
        <v>43.8</v>
      </c>
      <c r="H20" s="25">
        <v>81.099999999999994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25">
        <v>96.5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7">
        <v>0</v>
      </c>
      <c r="AE20" s="17">
        <v>0</v>
      </c>
      <c r="AF20" s="17">
        <v>0</v>
      </c>
      <c r="AG20" s="17">
        <v>0</v>
      </c>
      <c r="AH20" s="17">
        <v>0</v>
      </c>
      <c r="AI20" s="17">
        <v>0</v>
      </c>
      <c r="AJ20" s="17">
        <v>0</v>
      </c>
      <c r="AK20" s="17">
        <v>0</v>
      </c>
      <c r="AL20" s="17">
        <v>0</v>
      </c>
      <c r="AM20" s="17">
        <v>0</v>
      </c>
      <c r="AN20" s="17">
        <v>0</v>
      </c>
      <c r="AO20" s="17">
        <v>0</v>
      </c>
      <c r="AP20" s="17">
        <v>0</v>
      </c>
      <c r="AQ20" s="17">
        <v>0</v>
      </c>
    </row>
    <row r="21" spans="1:43" s="9" customFormat="1" x14ac:dyDescent="0.3">
      <c r="A21" s="11" t="s">
        <v>6</v>
      </c>
      <c r="B21" s="22" t="s">
        <v>32</v>
      </c>
      <c r="C21" s="23" t="s">
        <v>31</v>
      </c>
      <c r="D21" s="10">
        <v>11</v>
      </c>
      <c r="E21" s="17">
        <f>SUM(F21:AQ21)</f>
        <v>276</v>
      </c>
      <c r="F21" s="17">
        <v>0</v>
      </c>
      <c r="G21" s="25">
        <v>47.9</v>
      </c>
      <c r="H21" s="25">
        <v>193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25">
        <v>35.1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25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s="17">
        <v>0</v>
      </c>
      <c r="AF21" s="17">
        <v>0</v>
      </c>
      <c r="AG21" s="17">
        <v>0</v>
      </c>
      <c r="AH21" s="17">
        <v>0</v>
      </c>
      <c r="AI21" s="17">
        <v>0</v>
      </c>
      <c r="AJ21" s="17">
        <v>0</v>
      </c>
      <c r="AK21" s="17">
        <v>0</v>
      </c>
      <c r="AL21" s="17">
        <v>0</v>
      </c>
      <c r="AM21" s="17">
        <v>0</v>
      </c>
      <c r="AN21" s="17">
        <v>0</v>
      </c>
      <c r="AO21" s="17">
        <v>0</v>
      </c>
      <c r="AP21" s="17">
        <v>0</v>
      </c>
      <c r="AQ21" s="17">
        <v>0</v>
      </c>
    </row>
    <row r="22" spans="1:43" s="9" customFormat="1" x14ac:dyDescent="0.3">
      <c r="A22" s="11" t="s">
        <v>5</v>
      </c>
      <c r="B22" s="22" t="s">
        <v>33</v>
      </c>
      <c r="C22" s="23" t="s">
        <v>31</v>
      </c>
      <c r="D22" s="10">
        <v>4</v>
      </c>
      <c r="E22" s="17">
        <f t="shared" ref="E22:E85" si="0">SUM(F22:AQ22)</f>
        <v>97</v>
      </c>
      <c r="F22" s="17">
        <v>0</v>
      </c>
      <c r="G22" s="25">
        <v>25</v>
      </c>
      <c r="H22" s="25">
        <v>72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25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25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7">
        <v>0</v>
      </c>
      <c r="AK22" s="17">
        <v>0</v>
      </c>
      <c r="AL22" s="17">
        <v>0</v>
      </c>
      <c r="AM22" s="17">
        <v>0</v>
      </c>
      <c r="AN22" s="17">
        <v>0</v>
      </c>
      <c r="AO22" s="17">
        <v>0</v>
      </c>
      <c r="AP22" s="17">
        <v>0</v>
      </c>
      <c r="AQ22" s="17">
        <v>0</v>
      </c>
    </row>
    <row r="23" spans="1:43" s="9" customFormat="1" x14ac:dyDescent="0.3">
      <c r="A23" s="11" t="s">
        <v>34</v>
      </c>
      <c r="B23" s="22" t="s">
        <v>35</v>
      </c>
      <c r="C23" s="23" t="s">
        <v>31</v>
      </c>
      <c r="D23" s="10">
        <v>5</v>
      </c>
      <c r="E23" s="17">
        <f t="shared" si="0"/>
        <v>130.80000000000001</v>
      </c>
      <c r="F23" s="17">
        <v>0</v>
      </c>
      <c r="G23" s="25">
        <v>0</v>
      </c>
      <c r="H23" s="25">
        <v>130.80000000000001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25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25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17">
        <v>0</v>
      </c>
      <c r="AG23" s="17">
        <v>0</v>
      </c>
      <c r="AH23" s="17">
        <v>0</v>
      </c>
      <c r="AI23" s="17">
        <v>0</v>
      </c>
      <c r="AJ23" s="17">
        <v>0</v>
      </c>
      <c r="AK23" s="17">
        <v>0</v>
      </c>
      <c r="AL23" s="17">
        <v>0</v>
      </c>
      <c r="AM23" s="17">
        <v>0</v>
      </c>
      <c r="AN23" s="17">
        <v>0</v>
      </c>
      <c r="AO23" s="17">
        <v>0</v>
      </c>
      <c r="AP23" s="17">
        <v>0</v>
      </c>
      <c r="AQ23" s="17">
        <v>0</v>
      </c>
    </row>
    <row r="24" spans="1:43" s="9" customFormat="1" x14ac:dyDescent="0.3">
      <c r="A24" s="11" t="s">
        <v>36</v>
      </c>
      <c r="B24" s="22" t="s">
        <v>37</v>
      </c>
      <c r="C24" s="23" t="s">
        <v>31</v>
      </c>
      <c r="D24" s="10">
        <v>12</v>
      </c>
      <c r="E24" s="17">
        <f t="shared" si="0"/>
        <v>319.2</v>
      </c>
      <c r="F24" s="17">
        <v>0</v>
      </c>
      <c r="G24" s="25">
        <v>41.9</v>
      </c>
      <c r="H24" s="25">
        <v>137.1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25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25">
        <v>140.19999999999999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v>0</v>
      </c>
      <c r="AG24" s="17">
        <v>0</v>
      </c>
      <c r="AH24" s="17">
        <v>0</v>
      </c>
      <c r="AI24" s="17">
        <v>0</v>
      </c>
      <c r="AJ24" s="17">
        <v>0</v>
      </c>
      <c r="AK24" s="17">
        <v>0</v>
      </c>
      <c r="AL24" s="17">
        <v>0</v>
      </c>
      <c r="AM24" s="17">
        <v>0</v>
      </c>
      <c r="AN24" s="17">
        <v>0</v>
      </c>
      <c r="AO24" s="17">
        <v>0</v>
      </c>
      <c r="AP24" s="17">
        <v>0</v>
      </c>
      <c r="AQ24" s="17">
        <v>0</v>
      </c>
    </row>
    <row r="25" spans="1:43" s="9" customFormat="1" x14ac:dyDescent="0.3">
      <c r="A25" s="11" t="s">
        <v>38</v>
      </c>
      <c r="B25" s="22" t="s">
        <v>39</v>
      </c>
      <c r="C25" s="23" t="s">
        <v>31</v>
      </c>
      <c r="D25" s="10">
        <v>11</v>
      </c>
      <c r="E25" s="17">
        <f t="shared" si="0"/>
        <v>265.89999999999998</v>
      </c>
      <c r="F25" s="17">
        <v>0</v>
      </c>
      <c r="G25" s="25">
        <v>60</v>
      </c>
      <c r="H25" s="25">
        <v>173.9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25">
        <v>32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25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  <c r="AH25" s="17">
        <v>0</v>
      </c>
      <c r="AI25" s="17">
        <v>0</v>
      </c>
      <c r="AJ25" s="17">
        <v>0</v>
      </c>
      <c r="AK25" s="17">
        <v>0</v>
      </c>
      <c r="AL25" s="17">
        <v>0</v>
      </c>
      <c r="AM25" s="17">
        <v>0</v>
      </c>
      <c r="AN25" s="17">
        <v>0</v>
      </c>
      <c r="AO25" s="17">
        <v>0</v>
      </c>
      <c r="AP25" s="17">
        <v>0</v>
      </c>
      <c r="AQ25" s="17">
        <v>0</v>
      </c>
    </row>
    <row r="26" spans="1:43" s="9" customFormat="1" x14ac:dyDescent="0.3">
      <c r="A26" s="11" t="s">
        <v>40</v>
      </c>
      <c r="B26" s="22" t="s">
        <v>41</v>
      </c>
      <c r="C26" s="23" t="s">
        <v>31</v>
      </c>
      <c r="D26" s="10">
        <v>5</v>
      </c>
      <c r="E26" s="17">
        <f t="shared" si="0"/>
        <v>131.80000000000001</v>
      </c>
      <c r="F26" s="17">
        <v>0</v>
      </c>
      <c r="G26" s="25">
        <v>0</v>
      </c>
      <c r="H26" s="25">
        <v>56.5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25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25">
        <v>75.3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17">
        <v>0</v>
      </c>
      <c r="AM26" s="17">
        <v>0</v>
      </c>
      <c r="AN26" s="17">
        <v>0</v>
      </c>
      <c r="AO26" s="17">
        <v>0</v>
      </c>
      <c r="AP26" s="17">
        <v>0</v>
      </c>
      <c r="AQ26" s="17">
        <v>0</v>
      </c>
    </row>
    <row r="27" spans="1:43" s="9" customFormat="1" x14ac:dyDescent="0.3">
      <c r="A27" s="11" t="s">
        <v>42</v>
      </c>
      <c r="B27" s="22" t="s">
        <v>43</v>
      </c>
      <c r="C27" s="23" t="s">
        <v>31</v>
      </c>
      <c r="D27" s="10">
        <v>4</v>
      </c>
      <c r="E27" s="17">
        <f t="shared" si="0"/>
        <v>107.3</v>
      </c>
      <c r="F27" s="17">
        <v>0</v>
      </c>
      <c r="G27" s="25">
        <v>82.3</v>
      </c>
      <c r="H27" s="25">
        <v>25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25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25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D27" s="17">
        <v>0</v>
      </c>
      <c r="AE27" s="17">
        <v>0</v>
      </c>
      <c r="AF27" s="17">
        <v>0</v>
      </c>
      <c r="AG27" s="17">
        <v>0</v>
      </c>
      <c r="AH27" s="17">
        <v>0</v>
      </c>
      <c r="AI27" s="17">
        <v>0</v>
      </c>
      <c r="AJ27" s="17">
        <v>0</v>
      </c>
      <c r="AK27" s="17">
        <v>0</v>
      </c>
      <c r="AL27" s="17">
        <v>0</v>
      </c>
      <c r="AM27" s="17">
        <v>0</v>
      </c>
      <c r="AN27" s="17">
        <v>0</v>
      </c>
      <c r="AO27" s="17">
        <v>0</v>
      </c>
      <c r="AP27" s="17">
        <v>0</v>
      </c>
      <c r="AQ27" s="17">
        <v>0</v>
      </c>
    </row>
    <row r="28" spans="1:43" s="9" customFormat="1" x14ac:dyDescent="0.3">
      <c r="A28" s="11" t="s">
        <v>44</v>
      </c>
      <c r="B28" s="22" t="s">
        <v>45</v>
      </c>
      <c r="C28" s="23" t="s">
        <v>31</v>
      </c>
      <c r="D28" s="10">
        <v>5</v>
      </c>
      <c r="E28" s="17">
        <f t="shared" si="0"/>
        <v>118.8</v>
      </c>
      <c r="F28" s="17">
        <v>0</v>
      </c>
      <c r="G28" s="25">
        <v>27.5</v>
      </c>
      <c r="H28" s="25">
        <v>91.3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25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25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7">
        <v>0</v>
      </c>
      <c r="AE28" s="17">
        <v>0</v>
      </c>
      <c r="AF28" s="17">
        <v>0</v>
      </c>
      <c r="AG28" s="17">
        <v>0</v>
      </c>
      <c r="AH28" s="17">
        <v>0</v>
      </c>
      <c r="AI28" s="17">
        <v>0</v>
      </c>
      <c r="AJ28" s="17">
        <v>0</v>
      </c>
      <c r="AK28" s="17">
        <v>0</v>
      </c>
      <c r="AL28" s="17">
        <v>0</v>
      </c>
      <c r="AM28" s="17">
        <v>0</v>
      </c>
      <c r="AN28" s="17">
        <v>0</v>
      </c>
      <c r="AO28" s="17">
        <v>0</v>
      </c>
      <c r="AP28" s="17">
        <v>0</v>
      </c>
      <c r="AQ28" s="17">
        <v>0</v>
      </c>
    </row>
    <row r="29" spans="1:43" s="9" customFormat="1" x14ac:dyDescent="0.3">
      <c r="A29" s="11" t="s">
        <v>46</v>
      </c>
      <c r="B29" s="22" t="s">
        <v>47</v>
      </c>
      <c r="C29" s="23" t="s">
        <v>31</v>
      </c>
      <c r="D29" s="10">
        <v>16</v>
      </c>
      <c r="E29" s="17">
        <f t="shared" si="0"/>
        <v>471.70000000000005</v>
      </c>
      <c r="F29" s="17">
        <v>0</v>
      </c>
      <c r="G29" s="25">
        <v>25</v>
      </c>
      <c r="H29" s="25">
        <v>226.4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25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25">
        <v>220.3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C29" s="17">
        <v>0</v>
      </c>
      <c r="AD29" s="17">
        <v>0</v>
      </c>
      <c r="AE29" s="17">
        <v>0</v>
      </c>
      <c r="AF29" s="17">
        <v>0</v>
      </c>
      <c r="AG29" s="17">
        <v>0</v>
      </c>
      <c r="AH29" s="17">
        <v>0</v>
      </c>
      <c r="AI29" s="17">
        <v>0</v>
      </c>
      <c r="AJ29" s="17">
        <v>0</v>
      </c>
      <c r="AK29" s="17">
        <v>0</v>
      </c>
      <c r="AL29" s="17">
        <v>0</v>
      </c>
      <c r="AM29" s="17">
        <v>0</v>
      </c>
      <c r="AN29" s="17">
        <v>0</v>
      </c>
      <c r="AO29" s="17">
        <v>0</v>
      </c>
      <c r="AP29" s="17">
        <v>0</v>
      </c>
      <c r="AQ29" s="17">
        <v>0</v>
      </c>
    </row>
    <row r="30" spans="1:43" s="9" customFormat="1" x14ac:dyDescent="0.3">
      <c r="A30" s="11" t="s">
        <v>48</v>
      </c>
      <c r="B30" s="22" t="s">
        <v>49</v>
      </c>
      <c r="C30" s="23" t="s">
        <v>31</v>
      </c>
      <c r="D30" s="10">
        <v>11</v>
      </c>
      <c r="E30" s="17">
        <f t="shared" si="0"/>
        <v>249.6</v>
      </c>
      <c r="F30" s="17">
        <v>0</v>
      </c>
      <c r="G30" s="25">
        <v>39</v>
      </c>
      <c r="H30" s="25">
        <v>163.6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25">
        <v>47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25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7">
        <v>0</v>
      </c>
      <c r="AF30" s="17">
        <v>0</v>
      </c>
      <c r="AG30" s="17">
        <v>0</v>
      </c>
      <c r="AH30" s="17">
        <v>0</v>
      </c>
      <c r="AI30" s="17">
        <v>0</v>
      </c>
      <c r="AJ30" s="17">
        <v>0</v>
      </c>
      <c r="AK30" s="17">
        <v>0</v>
      </c>
      <c r="AL30" s="17">
        <v>0</v>
      </c>
      <c r="AM30" s="17">
        <v>0</v>
      </c>
      <c r="AN30" s="17">
        <v>0</v>
      </c>
      <c r="AO30" s="17">
        <v>0</v>
      </c>
      <c r="AP30" s="17">
        <v>0</v>
      </c>
      <c r="AQ30" s="17">
        <v>0</v>
      </c>
    </row>
    <row r="31" spans="1:43" s="9" customFormat="1" x14ac:dyDescent="0.3">
      <c r="A31" s="11" t="s">
        <v>50</v>
      </c>
      <c r="B31" s="22" t="s">
        <v>51</v>
      </c>
      <c r="C31" s="23" t="s">
        <v>31</v>
      </c>
      <c r="D31" s="10">
        <v>2</v>
      </c>
      <c r="E31" s="17">
        <f t="shared" si="0"/>
        <v>39</v>
      </c>
      <c r="F31" s="17">
        <v>0</v>
      </c>
      <c r="G31" s="25">
        <v>0</v>
      </c>
      <c r="H31" s="25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25">
        <v>19</v>
      </c>
      <c r="O31" s="17">
        <v>0</v>
      </c>
      <c r="P31" s="17">
        <v>0</v>
      </c>
      <c r="Q31" s="25">
        <v>20</v>
      </c>
      <c r="R31" s="17">
        <v>0</v>
      </c>
      <c r="S31" s="17">
        <v>0</v>
      </c>
      <c r="T31" s="25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7">
        <v>0</v>
      </c>
      <c r="AI31" s="17">
        <v>0</v>
      </c>
      <c r="AJ31" s="17">
        <v>0</v>
      </c>
      <c r="AK31" s="17">
        <v>0</v>
      </c>
      <c r="AL31" s="17">
        <v>0</v>
      </c>
      <c r="AM31" s="17">
        <v>0</v>
      </c>
      <c r="AN31" s="17">
        <v>0</v>
      </c>
      <c r="AO31" s="17">
        <v>0</v>
      </c>
      <c r="AP31" s="17">
        <v>0</v>
      </c>
      <c r="AQ31" s="17">
        <v>0</v>
      </c>
    </row>
    <row r="32" spans="1:43" s="9" customFormat="1" x14ac:dyDescent="0.3">
      <c r="A32" s="11" t="s">
        <v>52</v>
      </c>
      <c r="B32" s="22" t="s">
        <v>53</v>
      </c>
      <c r="C32" s="23" t="s">
        <v>31</v>
      </c>
      <c r="D32" s="10">
        <v>9</v>
      </c>
      <c r="E32" s="17">
        <f t="shared" si="0"/>
        <v>222.60000000000002</v>
      </c>
      <c r="F32" s="17">
        <v>0</v>
      </c>
      <c r="G32" s="25">
        <v>30</v>
      </c>
      <c r="H32" s="25">
        <v>124.8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25">
        <v>15.8</v>
      </c>
      <c r="O32" s="17">
        <v>0</v>
      </c>
      <c r="P32" s="17">
        <v>0</v>
      </c>
      <c r="Q32" s="25">
        <v>0</v>
      </c>
      <c r="R32" s="17">
        <v>0</v>
      </c>
      <c r="S32" s="17">
        <v>0</v>
      </c>
      <c r="T32" s="25">
        <v>52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v>0</v>
      </c>
      <c r="AG32" s="17">
        <v>0</v>
      </c>
      <c r="AH32" s="17">
        <v>0</v>
      </c>
      <c r="AI32" s="17">
        <v>0</v>
      </c>
      <c r="AJ32" s="17">
        <v>0</v>
      </c>
      <c r="AK32" s="17">
        <v>0</v>
      </c>
      <c r="AL32" s="17">
        <v>0</v>
      </c>
      <c r="AM32" s="17">
        <v>0</v>
      </c>
      <c r="AN32" s="17">
        <v>0</v>
      </c>
      <c r="AO32" s="17">
        <v>0</v>
      </c>
      <c r="AP32" s="17">
        <v>0</v>
      </c>
      <c r="AQ32" s="17">
        <v>0</v>
      </c>
    </row>
    <row r="33" spans="1:43" s="9" customFormat="1" x14ac:dyDescent="0.3">
      <c r="A33" s="11" t="s">
        <v>54</v>
      </c>
      <c r="B33" s="22" t="s">
        <v>55</v>
      </c>
      <c r="C33" s="23" t="s">
        <v>31</v>
      </c>
      <c r="D33" s="10">
        <v>6</v>
      </c>
      <c r="E33" s="17">
        <f t="shared" si="0"/>
        <v>149.20000000000002</v>
      </c>
      <c r="F33" s="17">
        <v>0</v>
      </c>
      <c r="G33" s="25">
        <v>28.9</v>
      </c>
      <c r="H33" s="25">
        <v>108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25">
        <v>0</v>
      </c>
      <c r="O33" s="17">
        <v>0</v>
      </c>
      <c r="P33" s="17">
        <v>0</v>
      </c>
      <c r="Q33" s="25">
        <v>12.3</v>
      </c>
      <c r="R33" s="17">
        <v>0</v>
      </c>
      <c r="S33" s="17">
        <v>0</v>
      </c>
      <c r="T33" s="25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v>0</v>
      </c>
      <c r="AG33" s="17">
        <v>0</v>
      </c>
      <c r="AH33" s="17">
        <v>0</v>
      </c>
      <c r="AI33" s="17">
        <v>0</v>
      </c>
      <c r="AJ33" s="17">
        <v>0</v>
      </c>
      <c r="AK33" s="17">
        <v>0</v>
      </c>
      <c r="AL33" s="17">
        <v>0</v>
      </c>
      <c r="AM33" s="17">
        <v>0</v>
      </c>
      <c r="AN33" s="17">
        <v>0</v>
      </c>
      <c r="AO33" s="17">
        <v>0</v>
      </c>
      <c r="AP33" s="17">
        <v>0</v>
      </c>
      <c r="AQ33" s="17">
        <v>0</v>
      </c>
    </row>
    <row r="34" spans="1:43" s="9" customFormat="1" x14ac:dyDescent="0.3">
      <c r="A34" s="11" t="s">
        <v>56</v>
      </c>
      <c r="B34" s="22" t="s">
        <v>57</v>
      </c>
      <c r="C34" s="23" t="s">
        <v>31</v>
      </c>
      <c r="D34" s="10">
        <v>3</v>
      </c>
      <c r="E34" s="17">
        <f t="shared" si="0"/>
        <v>69</v>
      </c>
      <c r="F34" s="17">
        <v>0</v>
      </c>
      <c r="G34" s="25">
        <v>8</v>
      </c>
      <c r="H34" s="25">
        <v>40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25">
        <v>0</v>
      </c>
      <c r="O34" s="17">
        <v>0</v>
      </c>
      <c r="P34" s="17">
        <v>0</v>
      </c>
      <c r="Q34" s="25">
        <v>0</v>
      </c>
      <c r="R34" s="17">
        <v>6</v>
      </c>
      <c r="S34" s="17">
        <v>15</v>
      </c>
      <c r="T34" s="25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v>0</v>
      </c>
      <c r="AG34" s="17">
        <v>0</v>
      </c>
      <c r="AH34" s="17">
        <v>0</v>
      </c>
      <c r="AI34" s="17">
        <v>0</v>
      </c>
      <c r="AJ34" s="17">
        <v>0</v>
      </c>
      <c r="AK34" s="17">
        <v>0</v>
      </c>
      <c r="AL34" s="17">
        <v>0</v>
      </c>
      <c r="AM34" s="17">
        <v>0</v>
      </c>
      <c r="AN34" s="17">
        <v>0</v>
      </c>
      <c r="AO34" s="17">
        <v>0</v>
      </c>
      <c r="AP34" s="17">
        <v>0</v>
      </c>
      <c r="AQ34" s="17">
        <v>0</v>
      </c>
    </row>
    <row r="35" spans="1:43" s="9" customFormat="1" x14ac:dyDescent="0.3">
      <c r="A35" s="11" t="s">
        <v>58</v>
      </c>
      <c r="B35" s="22" t="s">
        <v>59</v>
      </c>
      <c r="C35" s="23" t="s">
        <v>31</v>
      </c>
      <c r="D35" s="10">
        <v>11</v>
      </c>
      <c r="E35" s="17">
        <f t="shared" si="0"/>
        <v>318.7</v>
      </c>
      <c r="F35" s="17">
        <v>0</v>
      </c>
      <c r="G35" s="25">
        <v>26.4</v>
      </c>
      <c r="H35" s="25">
        <v>116.8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25">
        <v>0</v>
      </c>
      <c r="O35" s="17">
        <v>0</v>
      </c>
      <c r="P35" s="17">
        <v>0</v>
      </c>
      <c r="Q35" s="25">
        <v>0</v>
      </c>
      <c r="R35" s="17">
        <v>0</v>
      </c>
      <c r="S35" s="17">
        <v>0</v>
      </c>
      <c r="T35" s="25">
        <v>175.5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v>0</v>
      </c>
      <c r="AJ35" s="17">
        <v>0</v>
      </c>
      <c r="AK35" s="17">
        <v>0</v>
      </c>
      <c r="AL35" s="17">
        <v>0</v>
      </c>
      <c r="AM35" s="17">
        <v>0</v>
      </c>
      <c r="AN35" s="17">
        <v>0</v>
      </c>
      <c r="AO35" s="17">
        <v>0</v>
      </c>
      <c r="AP35" s="17">
        <v>0</v>
      </c>
      <c r="AQ35" s="17">
        <v>0</v>
      </c>
    </row>
    <row r="36" spans="1:43" s="9" customFormat="1" x14ac:dyDescent="0.3">
      <c r="A36" s="11" t="s">
        <v>60</v>
      </c>
      <c r="B36" s="22" t="s">
        <v>61</v>
      </c>
      <c r="C36" s="23" t="s">
        <v>31</v>
      </c>
      <c r="D36" s="10">
        <v>2</v>
      </c>
      <c r="E36" s="17">
        <f t="shared" si="0"/>
        <v>49.5</v>
      </c>
      <c r="F36" s="17">
        <v>0</v>
      </c>
      <c r="G36" s="25">
        <v>10.5</v>
      </c>
      <c r="H36" s="25">
        <v>39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25">
        <v>0</v>
      </c>
      <c r="O36" s="17">
        <v>0</v>
      </c>
      <c r="P36" s="17">
        <v>0</v>
      </c>
      <c r="Q36" s="25">
        <v>0</v>
      </c>
      <c r="R36" s="17">
        <v>0</v>
      </c>
      <c r="S36" s="17">
        <v>0</v>
      </c>
      <c r="T36" s="25">
        <v>0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s="17">
        <v>0</v>
      </c>
      <c r="AF36" s="17">
        <v>0</v>
      </c>
      <c r="AG36" s="17">
        <v>0</v>
      </c>
      <c r="AH36" s="17">
        <v>0</v>
      </c>
      <c r="AI36" s="17">
        <v>0</v>
      </c>
      <c r="AJ36" s="17">
        <v>0</v>
      </c>
      <c r="AK36" s="17">
        <v>0</v>
      </c>
      <c r="AL36" s="17">
        <v>0</v>
      </c>
      <c r="AM36" s="17">
        <v>0</v>
      </c>
      <c r="AN36" s="17">
        <v>0</v>
      </c>
      <c r="AO36" s="17">
        <v>0</v>
      </c>
      <c r="AP36" s="17">
        <v>0</v>
      </c>
      <c r="AQ36" s="17">
        <v>0</v>
      </c>
    </row>
    <row r="37" spans="1:43" s="9" customFormat="1" x14ac:dyDescent="0.3">
      <c r="A37" s="11" t="s">
        <v>62</v>
      </c>
      <c r="B37" s="22" t="s">
        <v>63</v>
      </c>
      <c r="C37" s="23" t="s">
        <v>31</v>
      </c>
      <c r="D37" s="10">
        <v>9</v>
      </c>
      <c r="E37" s="17">
        <f t="shared" si="0"/>
        <v>165.8</v>
      </c>
      <c r="F37" s="17">
        <v>0</v>
      </c>
      <c r="G37" s="25">
        <v>33.6</v>
      </c>
      <c r="H37" s="25">
        <v>100.4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25">
        <v>31.8</v>
      </c>
      <c r="O37" s="17">
        <v>0</v>
      </c>
      <c r="P37" s="17">
        <v>0</v>
      </c>
      <c r="Q37" s="25">
        <v>0</v>
      </c>
      <c r="R37" s="17">
        <v>0</v>
      </c>
      <c r="S37" s="17">
        <v>0</v>
      </c>
      <c r="T37" s="25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7">
        <v>0</v>
      </c>
      <c r="AF37" s="17">
        <v>0</v>
      </c>
      <c r="AG37" s="17">
        <v>0</v>
      </c>
      <c r="AH37" s="17">
        <v>0</v>
      </c>
      <c r="AI37" s="17">
        <v>0</v>
      </c>
      <c r="AJ37" s="17">
        <v>0</v>
      </c>
      <c r="AK37" s="17">
        <v>0</v>
      </c>
      <c r="AL37" s="17">
        <v>0</v>
      </c>
      <c r="AM37" s="17">
        <v>0</v>
      </c>
      <c r="AN37" s="17">
        <v>0</v>
      </c>
      <c r="AO37" s="17">
        <v>0</v>
      </c>
      <c r="AP37" s="17">
        <v>0</v>
      </c>
      <c r="AQ37" s="17">
        <v>0</v>
      </c>
    </row>
    <row r="38" spans="1:43" s="9" customFormat="1" x14ac:dyDescent="0.3">
      <c r="A38" s="11" t="s">
        <v>64</v>
      </c>
      <c r="B38" s="22" t="s">
        <v>65</v>
      </c>
      <c r="C38" s="23" t="s">
        <v>31</v>
      </c>
      <c r="D38" s="10">
        <v>11</v>
      </c>
      <c r="E38" s="17">
        <f t="shared" si="0"/>
        <v>235.5</v>
      </c>
      <c r="F38" s="17">
        <v>0</v>
      </c>
      <c r="G38" s="25">
        <v>37.5</v>
      </c>
      <c r="H38" s="25">
        <v>147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25">
        <v>51</v>
      </c>
      <c r="O38" s="17">
        <v>0</v>
      </c>
      <c r="P38" s="17">
        <v>0</v>
      </c>
      <c r="Q38" s="25">
        <v>0</v>
      </c>
      <c r="R38" s="17">
        <v>0</v>
      </c>
      <c r="S38" s="17">
        <v>0</v>
      </c>
      <c r="T38" s="25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v>0</v>
      </c>
      <c r="AG38" s="17">
        <v>0</v>
      </c>
      <c r="AH38" s="17">
        <v>0</v>
      </c>
      <c r="AI38" s="17">
        <v>0</v>
      </c>
      <c r="AJ38" s="17">
        <v>0</v>
      </c>
      <c r="AK38" s="17">
        <v>0</v>
      </c>
      <c r="AL38" s="17">
        <v>0</v>
      </c>
      <c r="AM38" s="17">
        <v>0</v>
      </c>
      <c r="AN38" s="17">
        <v>0</v>
      </c>
      <c r="AO38" s="17">
        <v>0</v>
      </c>
      <c r="AP38" s="17">
        <v>0</v>
      </c>
      <c r="AQ38" s="17">
        <v>0</v>
      </c>
    </row>
    <row r="39" spans="1:43" s="9" customFormat="1" x14ac:dyDescent="0.3">
      <c r="A39" s="11" t="s">
        <v>66</v>
      </c>
      <c r="B39" s="22" t="s">
        <v>67</v>
      </c>
      <c r="C39" s="23" t="s">
        <v>31</v>
      </c>
      <c r="D39" s="10">
        <v>6</v>
      </c>
      <c r="E39" s="17">
        <f t="shared" si="0"/>
        <v>151.30000000000001</v>
      </c>
      <c r="F39" s="17">
        <v>0</v>
      </c>
      <c r="G39" s="25">
        <v>24</v>
      </c>
      <c r="H39" s="25">
        <v>127.3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25">
        <v>0</v>
      </c>
      <c r="O39" s="17">
        <v>0</v>
      </c>
      <c r="P39" s="17">
        <v>0</v>
      </c>
      <c r="Q39" s="25">
        <v>0</v>
      </c>
      <c r="R39" s="17">
        <v>0</v>
      </c>
      <c r="S39" s="17">
        <v>0</v>
      </c>
      <c r="T39" s="25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v>0</v>
      </c>
      <c r="AG39" s="17">
        <v>0</v>
      </c>
      <c r="AH39" s="17">
        <v>0</v>
      </c>
      <c r="AI39" s="17">
        <v>0</v>
      </c>
      <c r="AJ39" s="17">
        <v>0</v>
      </c>
      <c r="AK39" s="17">
        <v>0</v>
      </c>
      <c r="AL39" s="17">
        <v>0</v>
      </c>
      <c r="AM39" s="17">
        <v>0</v>
      </c>
      <c r="AN39" s="17">
        <v>0</v>
      </c>
      <c r="AO39" s="17">
        <v>0</v>
      </c>
      <c r="AP39" s="17">
        <v>0</v>
      </c>
      <c r="AQ39" s="17">
        <v>0</v>
      </c>
    </row>
    <row r="40" spans="1:43" s="9" customFormat="1" x14ac:dyDescent="0.3">
      <c r="A40" s="11" t="s">
        <v>68</v>
      </c>
      <c r="B40" s="22" t="s">
        <v>69</v>
      </c>
      <c r="C40" s="23" t="s">
        <v>31</v>
      </c>
      <c r="D40" s="10">
        <v>6</v>
      </c>
      <c r="E40" s="17">
        <f t="shared" si="0"/>
        <v>161.4</v>
      </c>
      <c r="F40" s="17">
        <v>0</v>
      </c>
      <c r="G40" s="25">
        <v>0</v>
      </c>
      <c r="H40" s="25">
        <v>85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25">
        <v>0</v>
      </c>
      <c r="O40" s="17">
        <v>0</v>
      </c>
      <c r="P40" s="17">
        <v>0</v>
      </c>
      <c r="Q40" s="25">
        <v>0</v>
      </c>
      <c r="R40" s="17">
        <v>0</v>
      </c>
      <c r="S40" s="17">
        <v>0</v>
      </c>
      <c r="T40" s="25">
        <v>76.400000000000006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7">
        <v>0</v>
      </c>
      <c r="AF40" s="17">
        <v>0</v>
      </c>
      <c r="AG40" s="17">
        <v>0</v>
      </c>
      <c r="AH40" s="17">
        <v>0</v>
      </c>
      <c r="AI40" s="17">
        <v>0</v>
      </c>
      <c r="AJ40" s="17">
        <v>0</v>
      </c>
      <c r="AK40" s="17">
        <v>0</v>
      </c>
      <c r="AL40" s="17">
        <v>0</v>
      </c>
      <c r="AM40" s="17">
        <v>0</v>
      </c>
      <c r="AN40" s="17">
        <v>0</v>
      </c>
      <c r="AO40" s="17">
        <v>0</v>
      </c>
      <c r="AP40" s="17">
        <v>0</v>
      </c>
      <c r="AQ40" s="17">
        <v>0</v>
      </c>
    </row>
    <row r="41" spans="1:43" s="9" customFormat="1" x14ac:dyDescent="0.3">
      <c r="A41" s="11" t="s">
        <v>70</v>
      </c>
      <c r="B41" s="22" t="s">
        <v>71</v>
      </c>
      <c r="C41" s="23" t="s">
        <v>31</v>
      </c>
      <c r="D41" s="10">
        <v>4</v>
      </c>
      <c r="E41" s="17">
        <f t="shared" si="0"/>
        <v>102.1</v>
      </c>
      <c r="F41" s="17">
        <v>0</v>
      </c>
      <c r="G41" s="25">
        <v>32</v>
      </c>
      <c r="H41" s="25">
        <v>46.5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25">
        <v>0</v>
      </c>
      <c r="O41" s="17">
        <v>0</v>
      </c>
      <c r="P41" s="17">
        <v>0</v>
      </c>
      <c r="Q41" s="25">
        <v>0</v>
      </c>
      <c r="R41" s="17">
        <v>0</v>
      </c>
      <c r="S41" s="17">
        <v>0</v>
      </c>
      <c r="T41" s="25">
        <v>23.6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v>0</v>
      </c>
      <c r="AG41" s="17">
        <v>0</v>
      </c>
      <c r="AH41" s="17">
        <v>0</v>
      </c>
      <c r="AI41" s="17">
        <v>0</v>
      </c>
      <c r="AJ41" s="17">
        <v>0</v>
      </c>
      <c r="AK41" s="17">
        <v>0</v>
      </c>
      <c r="AL41" s="17">
        <v>0</v>
      </c>
      <c r="AM41" s="17">
        <v>0</v>
      </c>
      <c r="AN41" s="17">
        <v>0</v>
      </c>
      <c r="AO41" s="17">
        <v>0</v>
      </c>
      <c r="AP41" s="17">
        <v>0</v>
      </c>
      <c r="AQ41" s="17">
        <v>0</v>
      </c>
    </row>
    <row r="42" spans="1:43" s="9" customFormat="1" x14ac:dyDescent="0.3">
      <c r="A42" s="11" t="s">
        <v>72</v>
      </c>
      <c r="B42" s="22" t="s">
        <v>73</v>
      </c>
      <c r="C42" s="23" t="s">
        <v>31</v>
      </c>
      <c r="D42" s="10">
        <v>6</v>
      </c>
      <c r="E42" s="17">
        <f t="shared" si="0"/>
        <v>171.1</v>
      </c>
      <c r="F42" s="17">
        <v>0</v>
      </c>
      <c r="G42" s="25">
        <v>30.5</v>
      </c>
      <c r="H42" s="25">
        <v>140.6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25">
        <v>0</v>
      </c>
      <c r="O42" s="17">
        <v>0</v>
      </c>
      <c r="P42" s="17">
        <v>0</v>
      </c>
      <c r="Q42" s="25">
        <v>0</v>
      </c>
      <c r="R42" s="17">
        <v>0</v>
      </c>
      <c r="S42" s="17">
        <v>0</v>
      </c>
      <c r="T42" s="25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7">
        <v>0</v>
      </c>
      <c r="AE42" s="17">
        <v>0</v>
      </c>
      <c r="AF42" s="17">
        <v>0</v>
      </c>
      <c r="AG42" s="17">
        <v>0</v>
      </c>
      <c r="AH42" s="17">
        <v>0</v>
      </c>
      <c r="AI42" s="17">
        <v>0</v>
      </c>
      <c r="AJ42" s="17">
        <v>0</v>
      </c>
      <c r="AK42" s="17">
        <v>0</v>
      </c>
      <c r="AL42" s="17">
        <v>0</v>
      </c>
      <c r="AM42" s="17">
        <v>0</v>
      </c>
      <c r="AN42" s="17">
        <v>0</v>
      </c>
      <c r="AO42" s="17">
        <v>0</v>
      </c>
      <c r="AP42" s="17">
        <v>0</v>
      </c>
      <c r="AQ42" s="17">
        <v>0</v>
      </c>
    </row>
    <row r="43" spans="1:43" s="9" customFormat="1" x14ac:dyDescent="0.3">
      <c r="A43" s="11" t="s">
        <v>74</v>
      </c>
      <c r="B43" s="22" t="s">
        <v>75</v>
      </c>
      <c r="C43" s="23" t="s">
        <v>31</v>
      </c>
      <c r="D43" s="10">
        <v>13</v>
      </c>
      <c r="E43" s="17">
        <f t="shared" si="0"/>
        <v>391.1</v>
      </c>
      <c r="F43" s="17">
        <v>0</v>
      </c>
      <c r="G43" s="25">
        <v>0</v>
      </c>
      <c r="H43" s="25">
        <v>191.5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25">
        <v>0</v>
      </c>
      <c r="O43" s="17">
        <v>0</v>
      </c>
      <c r="P43" s="17">
        <v>0</v>
      </c>
      <c r="Q43" s="25">
        <v>0</v>
      </c>
      <c r="R43" s="17">
        <v>0</v>
      </c>
      <c r="S43" s="17">
        <v>0</v>
      </c>
      <c r="T43" s="25">
        <v>199.6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7">
        <v>0</v>
      </c>
      <c r="AE43" s="17">
        <v>0</v>
      </c>
      <c r="AF43" s="17">
        <v>0</v>
      </c>
      <c r="AG43" s="17">
        <v>0</v>
      </c>
      <c r="AH43" s="17">
        <v>0</v>
      </c>
      <c r="AI43" s="17">
        <v>0</v>
      </c>
      <c r="AJ43" s="17">
        <v>0</v>
      </c>
      <c r="AK43" s="17">
        <v>0</v>
      </c>
      <c r="AL43" s="17">
        <v>0</v>
      </c>
      <c r="AM43" s="17">
        <v>0</v>
      </c>
      <c r="AN43" s="17">
        <v>0</v>
      </c>
      <c r="AO43" s="17">
        <v>0</v>
      </c>
      <c r="AP43" s="17">
        <v>0</v>
      </c>
      <c r="AQ43" s="17">
        <v>0</v>
      </c>
    </row>
    <row r="44" spans="1:43" s="9" customFormat="1" x14ac:dyDescent="0.3">
      <c r="A44" s="11" t="s">
        <v>76</v>
      </c>
      <c r="B44" s="22" t="s">
        <v>77</v>
      </c>
      <c r="C44" s="23" t="s">
        <v>31</v>
      </c>
      <c r="D44" s="10">
        <v>5</v>
      </c>
      <c r="E44" s="17">
        <f t="shared" si="0"/>
        <v>132.80000000000001</v>
      </c>
      <c r="F44" s="17">
        <v>0</v>
      </c>
      <c r="G44" s="25">
        <v>24</v>
      </c>
      <c r="H44" s="25">
        <v>108.8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25">
        <v>0</v>
      </c>
      <c r="O44" s="17">
        <v>0</v>
      </c>
      <c r="P44" s="17">
        <v>0</v>
      </c>
      <c r="Q44" s="25">
        <v>0</v>
      </c>
      <c r="R44" s="17">
        <v>0</v>
      </c>
      <c r="S44" s="17">
        <v>0</v>
      </c>
      <c r="T44" s="25">
        <v>0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7">
        <v>0</v>
      </c>
      <c r="AE44" s="17">
        <v>0</v>
      </c>
      <c r="AF44" s="17">
        <v>0</v>
      </c>
      <c r="AG44" s="17">
        <v>0</v>
      </c>
      <c r="AH44" s="17">
        <v>0</v>
      </c>
      <c r="AI44" s="17">
        <v>0</v>
      </c>
      <c r="AJ44" s="17">
        <v>0</v>
      </c>
      <c r="AK44" s="17">
        <v>0</v>
      </c>
      <c r="AL44" s="17">
        <v>0</v>
      </c>
      <c r="AM44" s="17">
        <v>0</v>
      </c>
      <c r="AN44" s="17">
        <v>0</v>
      </c>
      <c r="AO44" s="17">
        <v>0</v>
      </c>
      <c r="AP44" s="17">
        <v>0</v>
      </c>
      <c r="AQ44" s="17">
        <v>0</v>
      </c>
    </row>
    <row r="45" spans="1:43" s="9" customFormat="1" x14ac:dyDescent="0.3">
      <c r="A45" s="11" t="s">
        <v>78</v>
      </c>
      <c r="B45" s="22" t="s">
        <v>79</v>
      </c>
      <c r="C45" s="23" t="s">
        <v>31</v>
      </c>
      <c r="D45" s="10">
        <v>8</v>
      </c>
      <c r="E45" s="17">
        <f t="shared" si="0"/>
        <v>189.7</v>
      </c>
      <c r="F45" s="17">
        <v>0</v>
      </c>
      <c r="G45" s="25">
        <v>45.8</v>
      </c>
      <c r="H45" s="25">
        <v>63.9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25">
        <v>0</v>
      </c>
      <c r="O45" s="17">
        <v>0</v>
      </c>
      <c r="P45" s="17">
        <v>0</v>
      </c>
      <c r="Q45" s="25">
        <v>0</v>
      </c>
      <c r="R45" s="17">
        <v>0</v>
      </c>
      <c r="S45" s="17">
        <v>0</v>
      </c>
      <c r="T45" s="25">
        <v>80</v>
      </c>
      <c r="U45" s="17">
        <v>0</v>
      </c>
      <c r="V45" s="17">
        <v>0</v>
      </c>
      <c r="W45" s="17">
        <v>0</v>
      </c>
      <c r="X45" s="17">
        <v>0</v>
      </c>
      <c r="Y45" s="17">
        <v>0</v>
      </c>
      <c r="Z45" s="17">
        <v>0</v>
      </c>
      <c r="AA45" s="17">
        <v>0</v>
      </c>
      <c r="AB45" s="17">
        <v>0</v>
      </c>
      <c r="AC45" s="17">
        <v>0</v>
      </c>
      <c r="AD45" s="17">
        <v>0</v>
      </c>
      <c r="AE45" s="17">
        <v>0</v>
      </c>
      <c r="AF45" s="17">
        <v>0</v>
      </c>
      <c r="AG45" s="17">
        <v>0</v>
      </c>
      <c r="AH45" s="17">
        <v>0</v>
      </c>
      <c r="AI45" s="17">
        <v>0</v>
      </c>
      <c r="AJ45" s="17">
        <v>0</v>
      </c>
      <c r="AK45" s="17">
        <v>0</v>
      </c>
      <c r="AL45" s="17">
        <v>0</v>
      </c>
      <c r="AM45" s="17">
        <v>0</v>
      </c>
      <c r="AN45" s="17">
        <v>0</v>
      </c>
      <c r="AO45" s="17">
        <v>0</v>
      </c>
      <c r="AP45" s="17">
        <v>0</v>
      </c>
      <c r="AQ45" s="17">
        <v>0</v>
      </c>
    </row>
    <row r="46" spans="1:43" s="9" customFormat="1" x14ac:dyDescent="0.3">
      <c r="A46" s="11" t="s">
        <v>80</v>
      </c>
      <c r="B46" s="22" t="s">
        <v>81</v>
      </c>
      <c r="C46" s="23" t="s">
        <v>31</v>
      </c>
      <c r="D46" s="10">
        <v>10</v>
      </c>
      <c r="E46" s="17">
        <f t="shared" si="0"/>
        <v>269.60000000000002</v>
      </c>
      <c r="F46" s="17">
        <v>0</v>
      </c>
      <c r="G46" s="25">
        <v>56</v>
      </c>
      <c r="H46" s="25">
        <v>100.8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25">
        <v>0</v>
      </c>
      <c r="O46" s="17">
        <v>0</v>
      </c>
      <c r="P46" s="17">
        <v>0</v>
      </c>
      <c r="Q46" s="25">
        <v>0</v>
      </c>
      <c r="R46" s="17">
        <v>0</v>
      </c>
      <c r="S46" s="17">
        <v>0</v>
      </c>
      <c r="T46" s="25">
        <v>112.8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B46" s="17">
        <v>0</v>
      </c>
      <c r="AC46" s="17">
        <v>0</v>
      </c>
      <c r="AD46" s="17">
        <v>0</v>
      </c>
      <c r="AE46" s="17">
        <v>0</v>
      </c>
      <c r="AF46" s="17">
        <v>0</v>
      </c>
      <c r="AG46" s="17">
        <v>0</v>
      </c>
      <c r="AH46" s="17">
        <v>0</v>
      </c>
      <c r="AI46" s="17">
        <v>0</v>
      </c>
      <c r="AJ46" s="17">
        <v>0</v>
      </c>
      <c r="AK46" s="17">
        <v>0</v>
      </c>
      <c r="AL46" s="17">
        <v>0</v>
      </c>
      <c r="AM46" s="17">
        <v>0</v>
      </c>
      <c r="AN46" s="17">
        <v>0</v>
      </c>
      <c r="AO46" s="17">
        <v>0</v>
      </c>
      <c r="AP46" s="17">
        <v>0</v>
      </c>
      <c r="AQ46" s="17">
        <v>0</v>
      </c>
    </row>
    <row r="47" spans="1:43" s="42" customFormat="1" x14ac:dyDescent="0.3">
      <c r="A47" s="11" t="s">
        <v>82</v>
      </c>
      <c r="B47" s="22" t="s">
        <v>83</v>
      </c>
      <c r="C47" s="23" t="s">
        <v>31</v>
      </c>
      <c r="D47" s="10">
        <v>5</v>
      </c>
      <c r="E47" s="17">
        <f t="shared" si="0"/>
        <v>151.19999999999999</v>
      </c>
      <c r="F47" s="17">
        <v>0</v>
      </c>
      <c r="G47" s="41">
        <v>0</v>
      </c>
      <c r="H47" s="41">
        <v>62.8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41">
        <v>0</v>
      </c>
      <c r="O47" s="17">
        <v>0</v>
      </c>
      <c r="P47" s="17">
        <v>0</v>
      </c>
      <c r="Q47" s="41">
        <v>0</v>
      </c>
      <c r="R47" s="17">
        <v>0</v>
      </c>
      <c r="S47" s="17">
        <v>0</v>
      </c>
      <c r="T47" s="41">
        <v>88.4</v>
      </c>
      <c r="U47" s="17">
        <v>0</v>
      </c>
      <c r="V47" s="17">
        <v>0</v>
      </c>
      <c r="W47" s="17">
        <v>0</v>
      </c>
      <c r="X47" s="17">
        <v>0</v>
      </c>
      <c r="Y47" s="17">
        <v>0</v>
      </c>
      <c r="Z47" s="17">
        <v>0</v>
      </c>
      <c r="AA47" s="17">
        <v>0</v>
      </c>
      <c r="AB47" s="17">
        <v>0</v>
      </c>
      <c r="AC47" s="17">
        <v>0</v>
      </c>
      <c r="AD47" s="17">
        <v>0</v>
      </c>
      <c r="AE47" s="17">
        <v>0</v>
      </c>
      <c r="AF47" s="17">
        <v>0</v>
      </c>
      <c r="AG47" s="17">
        <v>0</v>
      </c>
      <c r="AH47" s="17">
        <v>0</v>
      </c>
      <c r="AI47" s="17">
        <v>0</v>
      </c>
      <c r="AJ47" s="17">
        <v>0</v>
      </c>
      <c r="AK47" s="17">
        <v>0</v>
      </c>
      <c r="AL47" s="17">
        <v>0</v>
      </c>
      <c r="AM47" s="17">
        <v>0</v>
      </c>
      <c r="AN47" s="17">
        <v>0</v>
      </c>
      <c r="AO47" s="17">
        <v>0</v>
      </c>
      <c r="AP47" s="17">
        <v>0</v>
      </c>
      <c r="AQ47" s="17">
        <v>0</v>
      </c>
    </row>
    <row r="48" spans="1:43" s="9" customFormat="1" x14ac:dyDescent="0.3">
      <c r="A48" s="36" t="s">
        <v>84</v>
      </c>
      <c r="B48" s="37" t="s">
        <v>85</v>
      </c>
      <c r="C48" s="38" t="s">
        <v>31</v>
      </c>
      <c r="D48" s="27">
        <v>11</v>
      </c>
      <c r="E48" s="39">
        <f t="shared" si="0"/>
        <v>317.5</v>
      </c>
      <c r="F48" s="39">
        <v>0</v>
      </c>
      <c r="G48" s="40">
        <v>57.4</v>
      </c>
      <c r="H48" s="40">
        <v>118.3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40">
        <v>0</v>
      </c>
      <c r="O48" s="39">
        <v>0</v>
      </c>
      <c r="P48" s="39">
        <v>0</v>
      </c>
      <c r="Q48" s="40">
        <v>0</v>
      </c>
      <c r="R48" s="39">
        <v>0</v>
      </c>
      <c r="S48" s="39">
        <v>0</v>
      </c>
      <c r="T48" s="40">
        <v>141.80000000000001</v>
      </c>
      <c r="U48" s="39">
        <v>0</v>
      </c>
      <c r="V48" s="39">
        <v>0</v>
      </c>
      <c r="W48" s="39">
        <v>0</v>
      </c>
      <c r="X48" s="39">
        <v>0</v>
      </c>
      <c r="Y48" s="39">
        <v>0</v>
      </c>
      <c r="Z48" s="39">
        <v>0</v>
      </c>
      <c r="AA48" s="39">
        <v>0</v>
      </c>
      <c r="AB48" s="39">
        <v>0</v>
      </c>
      <c r="AC48" s="39">
        <v>0</v>
      </c>
      <c r="AD48" s="39">
        <v>0</v>
      </c>
      <c r="AE48" s="39">
        <v>0</v>
      </c>
      <c r="AF48" s="39">
        <v>0</v>
      </c>
      <c r="AG48" s="39">
        <v>0</v>
      </c>
      <c r="AH48" s="39">
        <v>0</v>
      </c>
      <c r="AI48" s="39">
        <v>0</v>
      </c>
      <c r="AJ48" s="39">
        <v>0</v>
      </c>
      <c r="AK48" s="39">
        <v>0</v>
      </c>
      <c r="AL48" s="39">
        <v>0</v>
      </c>
      <c r="AM48" s="39">
        <v>0</v>
      </c>
      <c r="AN48" s="39">
        <v>0</v>
      </c>
      <c r="AO48" s="39">
        <v>0</v>
      </c>
      <c r="AP48" s="39">
        <v>0</v>
      </c>
      <c r="AQ48" s="39">
        <v>0</v>
      </c>
    </row>
    <row r="49" spans="1:43" s="9" customFormat="1" x14ac:dyDescent="0.3">
      <c r="A49" s="11" t="s">
        <v>86</v>
      </c>
      <c r="B49" s="22" t="s">
        <v>87</v>
      </c>
      <c r="C49" s="23" t="s">
        <v>31</v>
      </c>
      <c r="D49" s="10">
        <v>10</v>
      </c>
      <c r="E49" s="17">
        <f t="shared" si="0"/>
        <v>211.8</v>
      </c>
      <c r="F49" s="17">
        <v>0</v>
      </c>
      <c r="G49" s="25">
        <v>34.5</v>
      </c>
      <c r="H49" s="25">
        <v>85.3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25">
        <v>0</v>
      </c>
      <c r="O49" s="17">
        <v>0</v>
      </c>
      <c r="P49" s="17">
        <v>0</v>
      </c>
      <c r="Q49" s="25">
        <v>0</v>
      </c>
      <c r="R49" s="17">
        <v>0</v>
      </c>
      <c r="S49" s="17">
        <v>0</v>
      </c>
      <c r="T49" s="25">
        <v>92</v>
      </c>
      <c r="U49" s="17">
        <v>0</v>
      </c>
      <c r="V49" s="17">
        <v>0</v>
      </c>
      <c r="W49" s="17">
        <v>0</v>
      </c>
      <c r="X49" s="17">
        <v>0</v>
      </c>
      <c r="Y49" s="17">
        <v>0</v>
      </c>
      <c r="Z49" s="17">
        <v>0</v>
      </c>
      <c r="AA49" s="17">
        <v>0</v>
      </c>
      <c r="AB49" s="17">
        <v>0</v>
      </c>
      <c r="AC49" s="17">
        <v>0</v>
      </c>
      <c r="AD49" s="17">
        <v>0</v>
      </c>
      <c r="AE49" s="17">
        <v>0</v>
      </c>
      <c r="AF49" s="17">
        <v>0</v>
      </c>
      <c r="AG49" s="17">
        <v>0</v>
      </c>
      <c r="AH49" s="17">
        <v>0</v>
      </c>
      <c r="AI49" s="17">
        <v>0</v>
      </c>
      <c r="AJ49" s="17">
        <v>0</v>
      </c>
      <c r="AK49" s="17">
        <v>0</v>
      </c>
      <c r="AL49" s="17">
        <v>0</v>
      </c>
      <c r="AM49" s="17">
        <v>0</v>
      </c>
      <c r="AN49" s="17">
        <v>0</v>
      </c>
      <c r="AO49" s="17">
        <v>0</v>
      </c>
      <c r="AP49" s="17">
        <v>0</v>
      </c>
      <c r="AQ49" s="17">
        <v>0</v>
      </c>
    </row>
    <row r="50" spans="1:43" s="9" customFormat="1" x14ac:dyDescent="0.3">
      <c r="A50" s="11" t="s">
        <v>88</v>
      </c>
      <c r="B50" s="22" t="s">
        <v>89</v>
      </c>
      <c r="C50" s="23" t="s">
        <v>31</v>
      </c>
      <c r="D50" s="10">
        <v>8</v>
      </c>
      <c r="E50" s="17">
        <f t="shared" si="0"/>
        <v>180.4</v>
      </c>
      <c r="F50" s="17">
        <v>0</v>
      </c>
      <c r="G50" s="25">
        <v>20.6</v>
      </c>
      <c r="H50" s="25">
        <v>87.3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25">
        <v>0</v>
      </c>
      <c r="O50" s="17">
        <v>0</v>
      </c>
      <c r="P50" s="17">
        <v>0</v>
      </c>
      <c r="Q50" s="25">
        <v>0</v>
      </c>
      <c r="R50" s="17">
        <v>0</v>
      </c>
      <c r="S50" s="17">
        <v>0</v>
      </c>
      <c r="T50" s="25">
        <v>72.5</v>
      </c>
      <c r="U50" s="17">
        <v>0</v>
      </c>
      <c r="V50" s="17">
        <v>0</v>
      </c>
      <c r="W50" s="17">
        <v>0</v>
      </c>
      <c r="X50" s="17">
        <v>0</v>
      </c>
      <c r="Y50" s="17">
        <v>0</v>
      </c>
      <c r="Z50" s="17">
        <v>0</v>
      </c>
      <c r="AA50" s="17">
        <v>0</v>
      </c>
      <c r="AB50" s="17">
        <v>0</v>
      </c>
      <c r="AC50" s="17">
        <v>0</v>
      </c>
      <c r="AD50" s="17">
        <v>0</v>
      </c>
      <c r="AE50" s="17">
        <v>0</v>
      </c>
      <c r="AF50" s="17">
        <v>0</v>
      </c>
      <c r="AG50" s="17">
        <v>0</v>
      </c>
      <c r="AH50" s="17">
        <v>0</v>
      </c>
      <c r="AI50" s="17">
        <v>0</v>
      </c>
      <c r="AJ50" s="17">
        <v>0</v>
      </c>
      <c r="AK50" s="17">
        <v>0</v>
      </c>
      <c r="AL50" s="17">
        <v>0</v>
      </c>
      <c r="AM50" s="17">
        <v>0</v>
      </c>
      <c r="AN50" s="17">
        <v>0</v>
      </c>
      <c r="AO50" s="17">
        <v>0</v>
      </c>
      <c r="AP50" s="17">
        <v>0</v>
      </c>
      <c r="AQ50" s="17">
        <v>0</v>
      </c>
    </row>
    <row r="51" spans="1:43" s="9" customFormat="1" x14ac:dyDescent="0.3">
      <c r="A51" s="31" t="s">
        <v>90</v>
      </c>
      <c r="B51" s="32" t="s">
        <v>91</v>
      </c>
      <c r="C51" s="33" t="s">
        <v>31</v>
      </c>
      <c r="D51" s="26">
        <v>6</v>
      </c>
      <c r="E51" s="34">
        <f t="shared" si="0"/>
        <v>163.19999999999999</v>
      </c>
      <c r="F51" s="34">
        <v>0</v>
      </c>
      <c r="G51" s="35">
        <v>42.4</v>
      </c>
      <c r="H51" s="35">
        <v>58.8</v>
      </c>
      <c r="I51" s="34">
        <v>0</v>
      </c>
      <c r="J51" s="34">
        <v>0</v>
      </c>
      <c r="K51" s="34">
        <v>0</v>
      </c>
      <c r="L51" s="34">
        <v>0</v>
      </c>
      <c r="M51" s="34">
        <v>0</v>
      </c>
      <c r="N51" s="35">
        <v>0</v>
      </c>
      <c r="O51" s="34">
        <v>0</v>
      </c>
      <c r="P51" s="34">
        <v>0</v>
      </c>
      <c r="Q51" s="35">
        <v>0</v>
      </c>
      <c r="R51" s="34">
        <v>0</v>
      </c>
      <c r="S51" s="34">
        <v>0</v>
      </c>
      <c r="T51" s="35">
        <v>62</v>
      </c>
      <c r="U51" s="34">
        <v>0</v>
      </c>
      <c r="V51" s="34">
        <v>0</v>
      </c>
      <c r="W51" s="34">
        <v>0</v>
      </c>
      <c r="X51" s="34">
        <v>0</v>
      </c>
      <c r="Y51" s="34">
        <v>0</v>
      </c>
      <c r="Z51" s="34">
        <v>0</v>
      </c>
      <c r="AA51" s="34">
        <v>0</v>
      </c>
      <c r="AB51" s="34">
        <v>0</v>
      </c>
      <c r="AC51" s="34">
        <v>0</v>
      </c>
      <c r="AD51" s="34">
        <v>0</v>
      </c>
      <c r="AE51" s="34">
        <v>0</v>
      </c>
      <c r="AF51" s="34">
        <v>0</v>
      </c>
      <c r="AG51" s="34">
        <v>0</v>
      </c>
      <c r="AH51" s="34">
        <v>0</v>
      </c>
      <c r="AI51" s="34">
        <v>0</v>
      </c>
      <c r="AJ51" s="34">
        <v>0</v>
      </c>
      <c r="AK51" s="34">
        <v>0</v>
      </c>
      <c r="AL51" s="34">
        <v>0</v>
      </c>
      <c r="AM51" s="34">
        <v>0</v>
      </c>
      <c r="AN51" s="34">
        <v>0</v>
      </c>
      <c r="AO51" s="34">
        <v>0</v>
      </c>
      <c r="AP51" s="34">
        <v>0</v>
      </c>
      <c r="AQ51" s="34">
        <v>0</v>
      </c>
    </row>
    <row r="52" spans="1:43" s="9" customFormat="1" x14ac:dyDescent="0.3">
      <c r="A52" s="36" t="s">
        <v>92</v>
      </c>
      <c r="B52" s="37" t="s">
        <v>93</v>
      </c>
      <c r="C52" s="38" t="s">
        <v>31</v>
      </c>
      <c r="D52" s="27">
        <v>5</v>
      </c>
      <c r="E52" s="39">
        <f t="shared" si="0"/>
        <v>123.4</v>
      </c>
      <c r="F52" s="39">
        <v>0</v>
      </c>
      <c r="G52" s="40">
        <v>27</v>
      </c>
      <c r="H52" s="40">
        <v>52.9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40">
        <v>0</v>
      </c>
      <c r="O52" s="39">
        <v>0</v>
      </c>
      <c r="P52" s="39">
        <v>0</v>
      </c>
      <c r="Q52" s="40">
        <v>0</v>
      </c>
      <c r="R52" s="39">
        <v>0</v>
      </c>
      <c r="S52" s="39">
        <v>0</v>
      </c>
      <c r="T52" s="40">
        <v>43.5</v>
      </c>
      <c r="U52" s="39">
        <v>0</v>
      </c>
      <c r="V52" s="39">
        <v>0</v>
      </c>
      <c r="W52" s="39">
        <v>0</v>
      </c>
      <c r="X52" s="39">
        <v>0</v>
      </c>
      <c r="Y52" s="39">
        <v>0</v>
      </c>
      <c r="Z52" s="39">
        <v>0</v>
      </c>
      <c r="AA52" s="39">
        <v>0</v>
      </c>
      <c r="AB52" s="39">
        <v>0</v>
      </c>
      <c r="AC52" s="39">
        <v>0</v>
      </c>
      <c r="AD52" s="39">
        <v>0</v>
      </c>
      <c r="AE52" s="39">
        <v>0</v>
      </c>
      <c r="AF52" s="39">
        <v>0</v>
      </c>
      <c r="AG52" s="39">
        <v>0</v>
      </c>
      <c r="AH52" s="39">
        <v>0</v>
      </c>
      <c r="AI52" s="39">
        <v>0</v>
      </c>
      <c r="AJ52" s="39">
        <v>0</v>
      </c>
      <c r="AK52" s="39">
        <v>0</v>
      </c>
      <c r="AL52" s="39">
        <v>0</v>
      </c>
      <c r="AM52" s="39">
        <v>0</v>
      </c>
      <c r="AN52" s="39">
        <v>0</v>
      </c>
      <c r="AO52" s="39">
        <v>0</v>
      </c>
      <c r="AP52" s="39">
        <v>0</v>
      </c>
      <c r="AQ52" s="39">
        <v>0</v>
      </c>
    </row>
    <row r="53" spans="1:43" s="9" customFormat="1" x14ac:dyDescent="0.3">
      <c r="A53" s="11" t="s">
        <v>94</v>
      </c>
      <c r="B53" s="22" t="s">
        <v>95</v>
      </c>
      <c r="C53" s="23" t="s">
        <v>31</v>
      </c>
      <c r="D53" s="10">
        <v>4</v>
      </c>
      <c r="E53" s="17">
        <f t="shared" si="0"/>
        <v>96.1</v>
      </c>
      <c r="F53" s="17">
        <v>0</v>
      </c>
      <c r="G53" s="25">
        <v>21.3</v>
      </c>
      <c r="H53" s="25">
        <v>74.8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25">
        <v>0</v>
      </c>
      <c r="O53" s="17">
        <v>0</v>
      </c>
      <c r="P53" s="17">
        <v>0</v>
      </c>
      <c r="Q53" s="25">
        <v>0</v>
      </c>
      <c r="R53" s="17">
        <v>0</v>
      </c>
      <c r="S53" s="17">
        <v>0</v>
      </c>
      <c r="T53" s="25">
        <v>0</v>
      </c>
      <c r="U53" s="17">
        <v>0</v>
      </c>
      <c r="V53" s="17">
        <v>0</v>
      </c>
      <c r="W53" s="17">
        <v>0</v>
      </c>
      <c r="X53" s="17">
        <v>0</v>
      </c>
      <c r="Y53" s="17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7">
        <v>0</v>
      </c>
      <c r="AF53" s="17">
        <v>0</v>
      </c>
      <c r="AG53" s="17">
        <v>0</v>
      </c>
      <c r="AH53" s="17">
        <v>0</v>
      </c>
      <c r="AI53" s="17">
        <v>0</v>
      </c>
      <c r="AJ53" s="17">
        <v>0</v>
      </c>
      <c r="AK53" s="17">
        <v>0</v>
      </c>
      <c r="AL53" s="17">
        <v>0</v>
      </c>
      <c r="AM53" s="17">
        <v>0</v>
      </c>
      <c r="AN53" s="17">
        <v>0</v>
      </c>
      <c r="AO53" s="17">
        <v>0</v>
      </c>
      <c r="AP53" s="17">
        <v>0</v>
      </c>
      <c r="AQ53" s="17">
        <v>0</v>
      </c>
    </row>
    <row r="54" spans="1:43" s="9" customFormat="1" x14ac:dyDescent="0.3">
      <c r="A54" s="11" t="s">
        <v>96</v>
      </c>
      <c r="B54" s="22" t="s">
        <v>97</v>
      </c>
      <c r="C54" s="23" t="s">
        <v>31</v>
      </c>
      <c r="D54" s="10">
        <v>1</v>
      </c>
      <c r="E54" s="17">
        <f t="shared" si="0"/>
        <v>21.8</v>
      </c>
      <c r="F54" s="17">
        <v>0</v>
      </c>
      <c r="G54" s="25">
        <v>2</v>
      </c>
      <c r="H54" s="25">
        <v>19.8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25">
        <v>0</v>
      </c>
      <c r="O54" s="17">
        <v>0</v>
      </c>
      <c r="P54" s="17">
        <v>0</v>
      </c>
      <c r="Q54" s="25">
        <v>0</v>
      </c>
      <c r="R54" s="17">
        <v>0</v>
      </c>
      <c r="S54" s="17">
        <v>0</v>
      </c>
      <c r="T54" s="25">
        <v>0</v>
      </c>
      <c r="U54" s="17">
        <v>0</v>
      </c>
      <c r="V54" s="17">
        <v>0</v>
      </c>
      <c r="W54" s="17">
        <v>0</v>
      </c>
      <c r="X54" s="17">
        <v>0</v>
      </c>
      <c r="Y54" s="17">
        <v>0</v>
      </c>
      <c r="Z54" s="17">
        <v>0</v>
      </c>
      <c r="AA54" s="17">
        <v>0</v>
      </c>
      <c r="AB54" s="17">
        <v>0</v>
      </c>
      <c r="AC54" s="17">
        <v>0</v>
      </c>
      <c r="AD54" s="17">
        <v>0</v>
      </c>
      <c r="AE54" s="17">
        <v>0</v>
      </c>
      <c r="AF54" s="17">
        <v>0</v>
      </c>
      <c r="AG54" s="17">
        <v>0</v>
      </c>
      <c r="AH54" s="17">
        <v>0</v>
      </c>
      <c r="AI54" s="17">
        <v>0</v>
      </c>
      <c r="AJ54" s="17">
        <v>0</v>
      </c>
      <c r="AK54" s="17">
        <v>0</v>
      </c>
      <c r="AL54" s="17">
        <v>0</v>
      </c>
      <c r="AM54" s="17">
        <v>0</v>
      </c>
      <c r="AN54" s="17">
        <v>0</v>
      </c>
      <c r="AO54" s="17">
        <v>0</v>
      </c>
      <c r="AP54" s="17">
        <v>0</v>
      </c>
      <c r="AQ54" s="17">
        <v>0</v>
      </c>
    </row>
    <row r="55" spans="1:43" s="9" customFormat="1" x14ac:dyDescent="0.3">
      <c r="A55" s="11" t="s">
        <v>98</v>
      </c>
      <c r="B55" s="22" t="s">
        <v>99</v>
      </c>
      <c r="C55" s="23" t="s">
        <v>31</v>
      </c>
      <c r="D55" s="10">
        <v>4</v>
      </c>
      <c r="E55" s="17">
        <f t="shared" si="0"/>
        <v>89.9</v>
      </c>
      <c r="F55" s="17">
        <v>0</v>
      </c>
      <c r="G55" s="25">
        <v>20.5</v>
      </c>
      <c r="H55" s="25">
        <v>69.400000000000006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25">
        <v>0</v>
      </c>
      <c r="O55" s="17">
        <v>0</v>
      </c>
      <c r="P55" s="17">
        <v>0</v>
      </c>
      <c r="Q55" s="25">
        <v>0</v>
      </c>
      <c r="R55" s="17">
        <v>0</v>
      </c>
      <c r="S55" s="17">
        <v>0</v>
      </c>
      <c r="T55" s="25">
        <v>0</v>
      </c>
      <c r="U55" s="17">
        <v>0</v>
      </c>
      <c r="V55" s="17">
        <v>0</v>
      </c>
      <c r="W55" s="17">
        <v>0</v>
      </c>
      <c r="X55" s="17">
        <v>0</v>
      </c>
      <c r="Y55" s="17">
        <v>0</v>
      </c>
      <c r="Z55" s="17">
        <v>0</v>
      </c>
      <c r="AA55" s="17">
        <v>0</v>
      </c>
      <c r="AB55" s="17">
        <v>0</v>
      </c>
      <c r="AC55" s="17">
        <v>0</v>
      </c>
      <c r="AD55" s="17">
        <v>0</v>
      </c>
      <c r="AE55" s="17">
        <v>0</v>
      </c>
      <c r="AF55" s="17">
        <v>0</v>
      </c>
      <c r="AG55" s="17">
        <v>0</v>
      </c>
      <c r="AH55" s="17">
        <v>0</v>
      </c>
      <c r="AI55" s="17">
        <v>0</v>
      </c>
      <c r="AJ55" s="17">
        <v>0</v>
      </c>
      <c r="AK55" s="17">
        <v>0</v>
      </c>
      <c r="AL55" s="17">
        <v>0</v>
      </c>
      <c r="AM55" s="17">
        <v>0</v>
      </c>
      <c r="AN55" s="17">
        <v>0</v>
      </c>
      <c r="AO55" s="17">
        <v>0</v>
      </c>
      <c r="AP55" s="17">
        <v>0</v>
      </c>
      <c r="AQ55" s="17">
        <v>0</v>
      </c>
    </row>
    <row r="56" spans="1:43" s="9" customFormat="1" x14ac:dyDescent="0.3">
      <c r="A56" s="11" t="s">
        <v>100</v>
      </c>
      <c r="B56" s="22" t="s">
        <v>101</v>
      </c>
      <c r="C56" s="23" t="s">
        <v>31</v>
      </c>
      <c r="D56" s="10">
        <v>10</v>
      </c>
      <c r="E56" s="17">
        <f t="shared" si="0"/>
        <v>206.5</v>
      </c>
      <c r="F56" s="17">
        <v>0</v>
      </c>
      <c r="G56" s="25">
        <v>41.9</v>
      </c>
      <c r="H56" s="25">
        <v>75.599999999999994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25">
        <v>0</v>
      </c>
      <c r="O56" s="17">
        <v>0</v>
      </c>
      <c r="P56" s="17">
        <v>0</v>
      </c>
      <c r="Q56" s="25">
        <v>0</v>
      </c>
      <c r="R56" s="17">
        <v>0</v>
      </c>
      <c r="S56" s="17">
        <v>0</v>
      </c>
      <c r="T56" s="25">
        <v>89</v>
      </c>
      <c r="U56" s="17">
        <v>0</v>
      </c>
      <c r="V56" s="17">
        <v>0</v>
      </c>
      <c r="W56" s="17">
        <v>0</v>
      </c>
      <c r="X56" s="17">
        <v>0</v>
      </c>
      <c r="Y56" s="17">
        <v>0</v>
      </c>
      <c r="Z56" s="17">
        <v>0</v>
      </c>
      <c r="AA56" s="17">
        <v>0</v>
      </c>
      <c r="AB56" s="17">
        <v>0</v>
      </c>
      <c r="AC56" s="17">
        <v>0</v>
      </c>
      <c r="AD56" s="17">
        <v>0</v>
      </c>
      <c r="AE56" s="17">
        <v>0</v>
      </c>
      <c r="AF56" s="17">
        <v>0</v>
      </c>
      <c r="AG56" s="17">
        <v>0</v>
      </c>
      <c r="AH56" s="17">
        <v>0</v>
      </c>
      <c r="AI56" s="17">
        <v>0</v>
      </c>
      <c r="AJ56" s="17">
        <v>0</v>
      </c>
      <c r="AK56" s="17">
        <v>0</v>
      </c>
      <c r="AL56" s="17">
        <v>0</v>
      </c>
      <c r="AM56" s="17">
        <v>0</v>
      </c>
      <c r="AN56" s="17">
        <v>0</v>
      </c>
      <c r="AO56" s="17">
        <v>0</v>
      </c>
      <c r="AP56" s="17">
        <v>0</v>
      </c>
      <c r="AQ56" s="17">
        <v>0</v>
      </c>
    </row>
    <row r="57" spans="1:43" s="9" customFormat="1" x14ac:dyDescent="0.3">
      <c r="A57" s="11" t="s">
        <v>102</v>
      </c>
      <c r="B57" s="22" t="s">
        <v>103</v>
      </c>
      <c r="C57" s="23" t="s">
        <v>31</v>
      </c>
      <c r="D57" s="10">
        <v>11</v>
      </c>
      <c r="E57" s="17">
        <f t="shared" si="0"/>
        <v>257.70000000000005</v>
      </c>
      <c r="F57" s="17">
        <v>0</v>
      </c>
      <c r="G57" s="25">
        <v>36.799999999999997</v>
      </c>
      <c r="H57" s="25">
        <v>99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25">
        <v>0</v>
      </c>
      <c r="O57" s="17">
        <v>0</v>
      </c>
      <c r="P57" s="17">
        <v>0</v>
      </c>
      <c r="Q57" s="25">
        <v>0</v>
      </c>
      <c r="R57" s="17">
        <v>0</v>
      </c>
      <c r="S57" s="17">
        <v>0</v>
      </c>
      <c r="T57" s="25">
        <v>121.9</v>
      </c>
      <c r="U57" s="17">
        <v>0</v>
      </c>
      <c r="V57" s="17">
        <v>0</v>
      </c>
      <c r="W57" s="17">
        <v>0</v>
      </c>
      <c r="X57" s="17">
        <v>0</v>
      </c>
      <c r="Y57" s="17">
        <v>0</v>
      </c>
      <c r="Z57" s="17">
        <v>0</v>
      </c>
      <c r="AA57" s="17">
        <v>0</v>
      </c>
      <c r="AB57" s="17">
        <v>0</v>
      </c>
      <c r="AC57" s="17">
        <v>0</v>
      </c>
      <c r="AD57" s="17">
        <v>0</v>
      </c>
      <c r="AE57" s="17">
        <v>0</v>
      </c>
      <c r="AF57" s="17">
        <v>0</v>
      </c>
      <c r="AG57" s="17">
        <v>0</v>
      </c>
      <c r="AH57" s="17">
        <v>0</v>
      </c>
      <c r="AI57" s="17">
        <v>0</v>
      </c>
      <c r="AJ57" s="17">
        <v>0</v>
      </c>
      <c r="AK57" s="17">
        <v>0</v>
      </c>
      <c r="AL57" s="17">
        <v>0</v>
      </c>
      <c r="AM57" s="17">
        <v>0</v>
      </c>
      <c r="AN57" s="17">
        <v>0</v>
      </c>
      <c r="AO57" s="17">
        <v>0</v>
      </c>
      <c r="AP57" s="17">
        <v>0</v>
      </c>
      <c r="AQ57" s="17">
        <v>0</v>
      </c>
    </row>
    <row r="58" spans="1:43" s="9" customFormat="1" x14ac:dyDescent="0.3">
      <c r="A58" s="11" t="s">
        <v>104</v>
      </c>
      <c r="B58" s="22" t="s">
        <v>105</v>
      </c>
      <c r="C58" s="23" t="s">
        <v>31</v>
      </c>
      <c r="D58" s="10">
        <v>4</v>
      </c>
      <c r="E58" s="17">
        <f t="shared" si="0"/>
        <v>96</v>
      </c>
      <c r="F58" s="17">
        <v>0</v>
      </c>
      <c r="G58" s="25">
        <v>26</v>
      </c>
      <c r="H58" s="25">
        <v>26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25">
        <v>9</v>
      </c>
      <c r="O58" s="17">
        <v>0</v>
      </c>
      <c r="P58" s="17">
        <v>0</v>
      </c>
      <c r="Q58" s="25">
        <v>6</v>
      </c>
      <c r="R58" s="17">
        <v>0</v>
      </c>
      <c r="S58" s="17">
        <v>0</v>
      </c>
      <c r="T58" s="25">
        <v>29</v>
      </c>
      <c r="U58" s="17">
        <v>0</v>
      </c>
      <c r="V58" s="17">
        <v>0</v>
      </c>
      <c r="W58" s="17">
        <v>0</v>
      </c>
      <c r="X58" s="17">
        <v>0</v>
      </c>
      <c r="Y58" s="17">
        <v>0</v>
      </c>
      <c r="Z58" s="17">
        <v>0</v>
      </c>
      <c r="AA58" s="17">
        <v>0</v>
      </c>
      <c r="AB58" s="17">
        <v>0</v>
      </c>
      <c r="AC58" s="17">
        <v>0</v>
      </c>
      <c r="AD58" s="17">
        <v>0</v>
      </c>
      <c r="AE58" s="17">
        <v>0</v>
      </c>
      <c r="AF58" s="17">
        <v>0</v>
      </c>
      <c r="AG58" s="17">
        <v>0</v>
      </c>
      <c r="AH58" s="17">
        <v>0</v>
      </c>
      <c r="AI58" s="17">
        <v>0</v>
      </c>
      <c r="AJ58" s="17">
        <v>0</v>
      </c>
      <c r="AK58" s="17">
        <v>0</v>
      </c>
      <c r="AL58" s="17">
        <v>0</v>
      </c>
      <c r="AM58" s="17">
        <v>0</v>
      </c>
      <c r="AN58" s="17">
        <v>0</v>
      </c>
      <c r="AO58" s="17">
        <v>0</v>
      </c>
      <c r="AP58" s="17">
        <v>0</v>
      </c>
      <c r="AQ58" s="17">
        <v>0</v>
      </c>
    </row>
    <row r="59" spans="1:43" s="9" customFormat="1" x14ac:dyDescent="0.3">
      <c r="A59" s="11" t="s">
        <v>106</v>
      </c>
      <c r="B59" s="22" t="s">
        <v>107</v>
      </c>
      <c r="C59" s="23" t="s">
        <v>31</v>
      </c>
      <c r="D59" s="10">
        <v>11</v>
      </c>
      <c r="E59" s="17">
        <f t="shared" si="0"/>
        <v>222.3</v>
      </c>
      <c r="F59" s="17">
        <v>0</v>
      </c>
      <c r="G59" s="25">
        <v>35.1</v>
      </c>
      <c r="H59" s="25">
        <v>84.4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25">
        <v>0</v>
      </c>
      <c r="O59" s="17">
        <v>0</v>
      </c>
      <c r="P59" s="17">
        <v>0</v>
      </c>
      <c r="Q59" s="25">
        <v>0</v>
      </c>
      <c r="R59" s="17">
        <v>0</v>
      </c>
      <c r="S59" s="17">
        <v>0</v>
      </c>
      <c r="T59" s="25">
        <v>102.8</v>
      </c>
      <c r="U59" s="17">
        <v>0</v>
      </c>
      <c r="V59" s="17">
        <v>0</v>
      </c>
      <c r="W59" s="17">
        <v>0</v>
      </c>
      <c r="X59" s="17">
        <v>0</v>
      </c>
      <c r="Y59" s="17">
        <v>0</v>
      </c>
      <c r="Z59" s="17">
        <v>0</v>
      </c>
      <c r="AA59" s="17">
        <v>0</v>
      </c>
      <c r="AB59" s="17">
        <v>0</v>
      </c>
      <c r="AC59" s="17">
        <v>0</v>
      </c>
      <c r="AD59" s="17">
        <v>0</v>
      </c>
      <c r="AE59" s="17">
        <v>0</v>
      </c>
      <c r="AF59" s="17">
        <v>0</v>
      </c>
      <c r="AG59" s="17">
        <v>0</v>
      </c>
      <c r="AH59" s="17">
        <v>0</v>
      </c>
      <c r="AI59" s="17">
        <v>0</v>
      </c>
      <c r="AJ59" s="17">
        <v>0</v>
      </c>
      <c r="AK59" s="17">
        <v>0</v>
      </c>
      <c r="AL59" s="17">
        <v>0</v>
      </c>
      <c r="AM59" s="17">
        <v>0</v>
      </c>
      <c r="AN59" s="17">
        <v>0</v>
      </c>
      <c r="AO59" s="17">
        <v>0</v>
      </c>
      <c r="AP59" s="17">
        <v>0</v>
      </c>
      <c r="AQ59" s="17">
        <v>0</v>
      </c>
    </row>
    <row r="60" spans="1:43" s="9" customFormat="1" x14ac:dyDescent="0.3">
      <c r="A60" s="11" t="s">
        <v>108</v>
      </c>
      <c r="B60" s="22" t="s">
        <v>109</v>
      </c>
      <c r="C60" s="23" t="s">
        <v>31</v>
      </c>
      <c r="D60" s="10">
        <v>5</v>
      </c>
      <c r="E60" s="17">
        <f t="shared" si="0"/>
        <v>116.8</v>
      </c>
      <c r="F60" s="17">
        <v>0</v>
      </c>
      <c r="G60" s="25">
        <v>19.399999999999999</v>
      </c>
      <c r="H60" s="25">
        <v>41.4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25">
        <v>0</v>
      </c>
      <c r="O60" s="17">
        <v>0</v>
      </c>
      <c r="P60" s="17">
        <v>0</v>
      </c>
      <c r="Q60" s="25">
        <v>0</v>
      </c>
      <c r="R60" s="17">
        <v>0</v>
      </c>
      <c r="S60" s="17">
        <v>0</v>
      </c>
      <c r="T60" s="25">
        <v>56</v>
      </c>
      <c r="U60" s="17">
        <v>0</v>
      </c>
      <c r="V60" s="17">
        <v>0</v>
      </c>
      <c r="W60" s="17">
        <v>0</v>
      </c>
      <c r="X60" s="17">
        <v>0</v>
      </c>
      <c r="Y60" s="17">
        <v>0</v>
      </c>
      <c r="Z60" s="17">
        <v>0</v>
      </c>
      <c r="AA60" s="17">
        <v>0</v>
      </c>
      <c r="AB60" s="17">
        <v>0</v>
      </c>
      <c r="AC60" s="17">
        <v>0</v>
      </c>
      <c r="AD60" s="17">
        <v>0</v>
      </c>
      <c r="AE60" s="17">
        <v>0</v>
      </c>
      <c r="AF60" s="17">
        <v>0</v>
      </c>
      <c r="AG60" s="17">
        <v>0</v>
      </c>
      <c r="AH60" s="17">
        <v>0</v>
      </c>
      <c r="AI60" s="17">
        <v>0</v>
      </c>
      <c r="AJ60" s="17">
        <v>0</v>
      </c>
      <c r="AK60" s="17">
        <v>0</v>
      </c>
      <c r="AL60" s="17">
        <v>0</v>
      </c>
      <c r="AM60" s="17">
        <v>0</v>
      </c>
      <c r="AN60" s="17">
        <v>0</v>
      </c>
      <c r="AO60" s="17">
        <v>0</v>
      </c>
      <c r="AP60" s="17">
        <v>0</v>
      </c>
      <c r="AQ60" s="17">
        <v>0</v>
      </c>
    </row>
    <row r="61" spans="1:43" s="9" customFormat="1" x14ac:dyDescent="0.3">
      <c r="A61" s="11" t="s">
        <v>110</v>
      </c>
      <c r="B61" s="22" t="s">
        <v>111</v>
      </c>
      <c r="C61" s="23" t="s">
        <v>31</v>
      </c>
      <c r="D61" s="10">
        <v>6</v>
      </c>
      <c r="E61" s="17">
        <f t="shared" si="0"/>
        <v>118.7</v>
      </c>
      <c r="F61" s="17">
        <v>0</v>
      </c>
      <c r="G61" s="25">
        <v>37.799999999999997</v>
      </c>
      <c r="H61" s="25">
        <v>80.900000000000006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25">
        <v>0</v>
      </c>
      <c r="O61" s="17">
        <v>0</v>
      </c>
      <c r="P61" s="17">
        <v>0</v>
      </c>
      <c r="Q61" s="25">
        <v>0</v>
      </c>
      <c r="R61" s="17">
        <v>0</v>
      </c>
      <c r="S61" s="17">
        <v>0</v>
      </c>
      <c r="T61" s="25">
        <v>0</v>
      </c>
      <c r="U61" s="17">
        <v>0</v>
      </c>
      <c r="V61" s="17">
        <v>0</v>
      </c>
      <c r="W61" s="17">
        <v>0</v>
      </c>
      <c r="X61" s="17">
        <v>0</v>
      </c>
      <c r="Y61" s="17">
        <v>0</v>
      </c>
      <c r="Z61" s="17">
        <v>0</v>
      </c>
      <c r="AA61" s="17">
        <v>0</v>
      </c>
      <c r="AB61" s="17">
        <v>0</v>
      </c>
      <c r="AC61" s="17">
        <v>0</v>
      </c>
      <c r="AD61" s="17">
        <v>0</v>
      </c>
      <c r="AE61" s="17">
        <v>0</v>
      </c>
      <c r="AF61" s="17">
        <v>0</v>
      </c>
      <c r="AG61" s="17">
        <v>0</v>
      </c>
      <c r="AH61" s="17">
        <v>0</v>
      </c>
      <c r="AI61" s="17">
        <v>0</v>
      </c>
      <c r="AJ61" s="17">
        <v>0</v>
      </c>
      <c r="AK61" s="17">
        <v>0</v>
      </c>
      <c r="AL61" s="17">
        <v>0</v>
      </c>
      <c r="AM61" s="17">
        <v>0</v>
      </c>
      <c r="AN61" s="17">
        <v>0</v>
      </c>
      <c r="AO61" s="17">
        <v>0</v>
      </c>
      <c r="AP61" s="17">
        <v>0</v>
      </c>
      <c r="AQ61" s="17">
        <v>0</v>
      </c>
    </row>
    <row r="62" spans="1:43" s="9" customFormat="1" x14ac:dyDescent="0.3">
      <c r="A62" s="11" t="s">
        <v>112</v>
      </c>
      <c r="B62" s="22" t="s">
        <v>113</v>
      </c>
      <c r="C62" s="23" t="s">
        <v>31</v>
      </c>
      <c r="D62" s="10">
        <v>13</v>
      </c>
      <c r="E62" s="17">
        <f t="shared" si="0"/>
        <v>330.7</v>
      </c>
      <c r="F62" s="17">
        <v>0</v>
      </c>
      <c r="G62" s="25">
        <v>53.8</v>
      </c>
      <c r="H62" s="25">
        <v>157.9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25">
        <v>0</v>
      </c>
      <c r="O62" s="17">
        <v>0</v>
      </c>
      <c r="P62" s="17">
        <v>0</v>
      </c>
      <c r="Q62" s="25">
        <v>0</v>
      </c>
      <c r="R62" s="17">
        <v>0</v>
      </c>
      <c r="S62" s="17">
        <v>0</v>
      </c>
      <c r="T62" s="25">
        <v>119</v>
      </c>
      <c r="U62" s="17">
        <v>0</v>
      </c>
      <c r="V62" s="17">
        <v>0</v>
      </c>
      <c r="W62" s="17">
        <v>0</v>
      </c>
      <c r="X62" s="17">
        <v>0</v>
      </c>
      <c r="Y62" s="17">
        <v>0</v>
      </c>
      <c r="Z62" s="17">
        <v>0</v>
      </c>
      <c r="AA62" s="17">
        <v>0</v>
      </c>
      <c r="AB62" s="17">
        <v>0</v>
      </c>
      <c r="AC62" s="17">
        <v>0</v>
      </c>
      <c r="AD62" s="17">
        <v>0</v>
      </c>
      <c r="AE62" s="17">
        <v>0</v>
      </c>
      <c r="AF62" s="17">
        <v>0</v>
      </c>
      <c r="AG62" s="17">
        <v>0</v>
      </c>
      <c r="AH62" s="17">
        <v>0</v>
      </c>
      <c r="AI62" s="17">
        <v>0</v>
      </c>
      <c r="AJ62" s="17">
        <v>0</v>
      </c>
      <c r="AK62" s="17">
        <v>0</v>
      </c>
      <c r="AL62" s="17">
        <v>0</v>
      </c>
      <c r="AM62" s="17">
        <v>0</v>
      </c>
      <c r="AN62" s="17">
        <v>0</v>
      </c>
      <c r="AO62" s="17">
        <v>0</v>
      </c>
      <c r="AP62" s="17">
        <v>0</v>
      </c>
      <c r="AQ62" s="17">
        <v>0</v>
      </c>
    </row>
    <row r="63" spans="1:43" s="9" customFormat="1" x14ac:dyDescent="0.3">
      <c r="A63" s="11" t="s">
        <v>114</v>
      </c>
      <c r="B63" s="22" t="s">
        <v>115</v>
      </c>
      <c r="C63" s="23" t="s">
        <v>31</v>
      </c>
      <c r="D63" s="10">
        <v>12</v>
      </c>
      <c r="E63" s="17">
        <f t="shared" si="0"/>
        <v>368.9</v>
      </c>
      <c r="F63" s="17">
        <v>0</v>
      </c>
      <c r="G63" s="25">
        <v>0</v>
      </c>
      <c r="H63" s="25">
        <v>181.9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25">
        <v>0</v>
      </c>
      <c r="O63" s="17">
        <v>0</v>
      </c>
      <c r="P63" s="17">
        <v>0</v>
      </c>
      <c r="Q63" s="25">
        <v>0</v>
      </c>
      <c r="R63" s="17">
        <v>0</v>
      </c>
      <c r="S63" s="17">
        <v>0</v>
      </c>
      <c r="T63" s="25">
        <v>187</v>
      </c>
      <c r="U63" s="17">
        <v>0</v>
      </c>
      <c r="V63" s="17">
        <v>0</v>
      </c>
      <c r="W63" s="17">
        <v>0</v>
      </c>
      <c r="X63" s="17">
        <v>0</v>
      </c>
      <c r="Y63" s="17">
        <v>0</v>
      </c>
      <c r="Z63" s="17">
        <v>0</v>
      </c>
      <c r="AA63" s="17">
        <v>0</v>
      </c>
      <c r="AB63" s="17">
        <v>0</v>
      </c>
      <c r="AC63" s="17">
        <v>0</v>
      </c>
      <c r="AD63" s="17">
        <v>0</v>
      </c>
      <c r="AE63" s="17">
        <v>0</v>
      </c>
      <c r="AF63" s="17">
        <v>0</v>
      </c>
      <c r="AG63" s="17">
        <v>0</v>
      </c>
      <c r="AH63" s="17">
        <v>0</v>
      </c>
      <c r="AI63" s="17">
        <v>0</v>
      </c>
      <c r="AJ63" s="17">
        <v>0</v>
      </c>
      <c r="AK63" s="17">
        <v>0</v>
      </c>
      <c r="AL63" s="17">
        <v>0</v>
      </c>
      <c r="AM63" s="17">
        <v>0</v>
      </c>
      <c r="AN63" s="17">
        <v>0</v>
      </c>
      <c r="AO63" s="17">
        <v>0</v>
      </c>
      <c r="AP63" s="17">
        <v>0</v>
      </c>
      <c r="AQ63" s="17">
        <v>0</v>
      </c>
    </row>
    <row r="64" spans="1:43" s="9" customFormat="1" x14ac:dyDescent="0.3">
      <c r="A64" s="11" t="s">
        <v>116</v>
      </c>
      <c r="B64" s="22" t="s">
        <v>117</v>
      </c>
      <c r="C64" s="23" t="s">
        <v>31</v>
      </c>
      <c r="D64" s="10">
        <v>8</v>
      </c>
      <c r="E64" s="17">
        <f t="shared" si="0"/>
        <v>221.8</v>
      </c>
      <c r="F64" s="17">
        <v>0</v>
      </c>
      <c r="G64" s="25">
        <v>0</v>
      </c>
      <c r="H64" s="25">
        <v>78.8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25">
        <v>0</v>
      </c>
      <c r="O64" s="17">
        <v>0</v>
      </c>
      <c r="P64" s="17">
        <v>0</v>
      </c>
      <c r="Q64" s="25">
        <v>0</v>
      </c>
      <c r="R64" s="17">
        <v>0</v>
      </c>
      <c r="S64" s="17">
        <v>0</v>
      </c>
      <c r="T64" s="25">
        <v>143</v>
      </c>
      <c r="U64" s="17">
        <v>0</v>
      </c>
      <c r="V64" s="17">
        <v>0</v>
      </c>
      <c r="W64" s="17">
        <v>0</v>
      </c>
      <c r="X64" s="17">
        <v>0</v>
      </c>
      <c r="Y64" s="17">
        <v>0</v>
      </c>
      <c r="Z64" s="17">
        <v>0</v>
      </c>
      <c r="AA64" s="17">
        <v>0</v>
      </c>
      <c r="AB64" s="17">
        <v>0</v>
      </c>
      <c r="AC64" s="17">
        <v>0</v>
      </c>
      <c r="AD64" s="17">
        <v>0</v>
      </c>
      <c r="AE64" s="17">
        <v>0</v>
      </c>
      <c r="AF64" s="17">
        <v>0</v>
      </c>
      <c r="AG64" s="17">
        <v>0</v>
      </c>
      <c r="AH64" s="17">
        <v>0</v>
      </c>
      <c r="AI64" s="17">
        <v>0</v>
      </c>
      <c r="AJ64" s="17">
        <v>0</v>
      </c>
      <c r="AK64" s="17">
        <v>0</v>
      </c>
      <c r="AL64" s="17">
        <v>0</v>
      </c>
      <c r="AM64" s="17">
        <v>0</v>
      </c>
      <c r="AN64" s="17">
        <v>0</v>
      </c>
      <c r="AO64" s="17">
        <v>0</v>
      </c>
      <c r="AP64" s="17">
        <v>0</v>
      </c>
      <c r="AQ64" s="17">
        <v>0</v>
      </c>
    </row>
    <row r="65" spans="1:43" s="9" customFormat="1" x14ac:dyDescent="0.3">
      <c r="A65" s="11" t="s">
        <v>118</v>
      </c>
      <c r="B65" s="22" t="s">
        <v>119</v>
      </c>
      <c r="C65" s="23" t="s">
        <v>31</v>
      </c>
      <c r="D65" s="10">
        <v>8</v>
      </c>
      <c r="E65" s="17">
        <f t="shared" si="0"/>
        <v>221.5</v>
      </c>
      <c r="F65" s="17">
        <v>0</v>
      </c>
      <c r="G65" s="25">
        <v>0</v>
      </c>
      <c r="H65" s="25">
        <v>77.7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25">
        <v>0</v>
      </c>
      <c r="O65" s="17">
        <v>0</v>
      </c>
      <c r="P65" s="17">
        <v>0</v>
      </c>
      <c r="Q65" s="25">
        <v>0</v>
      </c>
      <c r="R65" s="17">
        <v>0</v>
      </c>
      <c r="S65" s="17">
        <v>0</v>
      </c>
      <c r="T65" s="25">
        <v>143.80000000000001</v>
      </c>
      <c r="U65" s="17">
        <v>0</v>
      </c>
      <c r="V65" s="17">
        <v>0</v>
      </c>
      <c r="W65" s="17">
        <v>0</v>
      </c>
      <c r="X65" s="17">
        <v>0</v>
      </c>
      <c r="Y65" s="17">
        <v>0</v>
      </c>
      <c r="Z65" s="17">
        <v>0</v>
      </c>
      <c r="AA65" s="17">
        <v>0</v>
      </c>
      <c r="AB65" s="17">
        <v>0</v>
      </c>
      <c r="AC65" s="17">
        <v>0</v>
      </c>
      <c r="AD65" s="17">
        <v>0</v>
      </c>
      <c r="AE65" s="17">
        <v>0</v>
      </c>
      <c r="AF65" s="17">
        <v>0</v>
      </c>
      <c r="AG65" s="17">
        <v>0</v>
      </c>
      <c r="AH65" s="17">
        <v>0</v>
      </c>
      <c r="AI65" s="17">
        <v>0</v>
      </c>
      <c r="AJ65" s="17">
        <v>0</v>
      </c>
      <c r="AK65" s="17">
        <v>0</v>
      </c>
      <c r="AL65" s="17">
        <v>0</v>
      </c>
      <c r="AM65" s="17">
        <v>0</v>
      </c>
      <c r="AN65" s="17">
        <v>0</v>
      </c>
      <c r="AO65" s="17">
        <v>0</v>
      </c>
      <c r="AP65" s="17">
        <v>0</v>
      </c>
      <c r="AQ65" s="17">
        <v>0</v>
      </c>
    </row>
    <row r="66" spans="1:43" s="9" customFormat="1" x14ac:dyDescent="0.3">
      <c r="A66" s="11" t="s">
        <v>120</v>
      </c>
      <c r="B66" s="22" t="s">
        <v>121</v>
      </c>
      <c r="C66" s="23" t="s">
        <v>122</v>
      </c>
      <c r="D66" s="10">
        <v>4</v>
      </c>
      <c r="E66" s="17">
        <f t="shared" si="0"/>
        <v>96</v>
      </c>
      <c r="F66" s="17">
        <v>0</v>
      </c>
      <c r="G66" s="25">
        <v>17</v>
      </c>
      <c r="H66" s="25">
        <v>79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25">
        <v>0</v>
      </c>
      <c r="R66" s="17">
        <v>0</v>
      </c>
      <c r="S66" s="17">
        <v>0</v>
      </c>
      <c r="T66" s="17">
        <v>0</v>
      </c>
      <c r="U66" s="17">
        <v>0</v>
      </c>
      <c r="V66" s="17">
        <v>0</v>
      </c>
      <c r="W66" s="17">
        <v>0</v>
      </c>
      <c r="X66" s="17">
        <v>0</v>
      </c>
      <c r="Y66" s="17">
        <v>0</v>
      </c>
      <c r="Z66" s="17">
        <v>0</v>
      </c>
      <c r="AA66" s="17">
        <v>0</v>
      </c>
      <c r="AB66" s="17">
        <v>0</v>
      </c>
      <c r="AC66" s="17">
        <v>0</v>
      </c>
      <c r="AD66" s="17">
        <v>0</v>
      </c>
      <c r="AE66" s="17">
        <v>0</v>
      </c>
      <c r="AF66" s="17">
        <v>0</v>
      </c>
      <c r="AG66" s="17">
        <v>0</v>
      </c>
      <c r="AH66" s="17">
        <v>0</v>
      </c>
      <c r="AI66" s="17">
        <v>0</v>
      </c>
      <c r="AJ66" s="17">
        <v>0</v>
      </c>
      <c r="AK66" s="17">
        <v>0</v>
      </c>
      <c r="AL66" s="17">
        <v>0</v>
      </c>
      <c r="AM66" s="17">
        <v>0</v>
      </c>
      <c r="AN66" s="17">
        <v>0</v>
      </c>
      <c r="AO66" s="17">
        <v>0</v>
      </c>
      <c r="AP66" s="17">
        <v>0</v>
      </c>
      <c r="AQ66" s="17">
        <v>0</v>
      </c>
    </row>
    <row r="67" spans="1:43" s="9" customFormat="1" x14ac:dyDescent="0.3">
      <c r="A67" s="11" t="s">
        <v>123</v>
      </c>
      <c r="B67" s="22" t="s">
        <v>124</v>
      </c>
      <c r="C67" s="23" t="s">
        <v>122</v>
      </c>
      <c r="D67" s="10">
        <v>5</v>
      </c>
      <c r="E67" s="17">
        <f t="shared" si="0"/>
        <v>109.5</v>
      </c>
      <c r="F67" s="17">
        <v>0</v>
      </c>
      <c r="G67" s="25">
        <v>19.399999999999999</v>
      </c>
      <c r="H67" s="25">
        <v>90.1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25">
        <v>0</v>
      </c>
      <c r="R67" s="17">
        <v>0</v>
      </c>
      <c r="S67" s="17">
        <v>0</v>
      </c>
      <c r="T67" s="17">
        <v>0</v>
      </c>
      <c r="U67" s="17">
        <v>0</v>
      </c>
      <c r="V67" s="17">
        <v>0</v>
      </c>
      <c r="W67" s="17">
        <v>0</v>
      </c>
      <c r="X67" s="17">
        <v>0</v>
      </c>
      <c r="Y67" s="17">
        <v>0</v>
      </c>
      <c r="Z67" s="17">
        <v>0</v>
      </c>
      <c r="AA67" s="17">
        <v>0</v>
      </c>
      <c r="AB67" s="17">
        <v>0</v>
      </c>
      <c r="AC67" s="17">
        <v>0</v>
      </c>
      <c r="AD67" s="17">
        <v>0</v>
      </c>
      <c r="AE67" s="17">
        <v>0</v>
      </c>
      <c r="AF67" s="17">
        <v>0</v>
      </c>
      <c r="AG67" s="17">
        <v>0</v>
      </c>
      <c r="AH67" s="17">
        <v>0</v>
      </c>
      <c r="AI67" s="17">
        <v>0</v>
      </c>
      <c r="AJ67" s="17">
        <v>0</v>
      </c>
      <c r="AK67" s="17">
        <v>0</v>
      </c>
      <c r="AL67" s="17">
        <v>0</v>
      </c>
      <c r="AM67" s="17">
        <v>0</v>
      </c>
      <c r="AN67" s="17">
        <v>0</v>
      </c>
      <c r="AO67" s="17">
        <v>0</v>
      </c>
      <c r="AP67" s="17">
        <v>0</v>
      </c>
      <c r="AQ67" s="17">
        <v>0</v>
      </c>
    </row>
    <row r="68" spans="1:43" s="9" customFormat="1" x14ac:dyDescent="0.3">
      <c r="A68" s="11" t="s">
        <v>125</v>
      </c>
      <c r="B68" s="22" t="s">
        <v>126</v>
      </c>
      <c r="C68" s="23" t="s">
        <v>122</v>
      </c>
      <c r="D68" s="10">
        <v>10</v>
      </c>
      <c r="E68" s="17">
        <f t="shared" si="0"/>
        <v>236.3</v>
      </c>
      <c r="F68" s="17">
        <v>0</v>
      </c>
      <c r="G68" s="25">
        <v>40.299999999999997</v>
      </c>
      <c r="H68" s="25">
        <v>160.80000000000001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35.200000000000003</v>
      </c>
      <c r="O68" s="17">
        <v>0</v>
      </c>
      <c r="P68" s="17">
        <v>0</v>
      </c>
      <c r="Q68" s="25">
        <v>0</v>
      </c>
      <c r="R68" s="17">
        <v>0</v>
      </c>
      <c r="S68" s="17">
        <v>0</v>
      </c>
      <c r="T68" s="17">
        <v>0</v>
      </c>
      <c r="U68" s="17">
        <v>0</v>
      </c>
      <c r="V68" s="17">
        <v>0</v>
      </c>
      <c r="W68" s="17">
        <v>0</v>
      </c>
      <c r="X68" s="17">
        <v>0</v>
      </c>
      <c r="Y68" s="17">
        <v>0</v>
      </c>
      <c r="Z68" s="17">
        <v>0</v>
      </c>
      <c r="AA68" s="17">
        <v>0</v>
      </c>
      <c r="AB68" s="17">
        <v>0</v>
      </c>
      <c r="AC68" s="17">
        <v>0</v>
      </c>
      <c r="AD68" s="17">
        <v>0</v>
      </c>
      <c r="AE68" s="17">
        <v>0</v>
      </c>
      <c r="AF68" s="17">
        <v>0</v>
      </c>
      <c r="AG68" s="17">
        <v>0</v>
      </c>
      <c r="AH68" s="17">
        <v>0</v>
      </c>
      <c r="AI68" s="17">
        <v>0</v>
      </c>
      <c r="AJ68" s="17">
        <v>0</v>
      </c>
      <c r="AK68" s="17">
        <v>0</v>
      </c>
      <c r="AL68" s="17">
        <v>0</v>
      </c>
      <c r="AM68" s="17">
        <v>0</v>
      </c>
      <c r="AN68" s="17">
        <v>0</v>
      </c>
      <c r="AO68" s="17">
        <v>0</v>
      </c>
      <c r="AP68" s="17">
        <v>0</v>
      </c>
      <c r="AQ68" s="17">
        <v>0</v>
      </c>
    </row>
    <row r="69" spans="1:43" s="9" customFormat="1" x14ac:dyDescent="0.3">
      <c r="A69" s="11" t="s">
        <v>127</v>
      </c>
      <c r="B69" s="22" t="s">
        <v>128</v>
      </c>
      <c r="C69" s="23" t="s">
        <v>122</v>
      </c>
      <c r="D69" s="10">
        <v>5</v>
      </c>
      <c r="E69" s="17">
        <f t="shared" si="0"/>
        <v>114.5</v>
      </c>
      <c r="F69" s="17">
        <v>0</v>
      </c>
      <c r="G69" s="25">
        <v>23.7</v>
      </c>
      <c r="H69" s="25">
        <v>90.8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  <c r="Q69" s="25">
        <v>0</v>
      </c>
      <c r="R69" s="17">
        <v>0</v>
      </c>
      <c r="S69" s="17">
        <v>0</v>
      </c>
      <c r="T69" s="17">
        <v>0</v>
      </c>
      <c r="U69" s="17">
        <v>0</v>
      </c>
      <c r="V69" s="17">
        <v>0</v>
      </c>
      <c r="W69" s="17">
        <v>0</v>
      </c>
      <c r="X69" s="17">
        <v>0</v>
      </c>
      <c r="Y69" s="17">
        <v>0</v>
      </c>
      <c r="Z69" s="17">
        <v>0</v>
      </c>
      <c r="AA69" s="17">
        <v>0</v>
      </c>
      <c r="AB69" s="17">
        <v>0</v>
      </c>
      <c r="AC69" s="17">
        <v>0</v>
      </c>
      <c r="AD69" s="17">
        <v>0</v>
      </c>
      <c r="AE69" s="17">
        <v>0</v>
      </c>
      <c r="AF69" s="17">
        <v>0</v>
      </c>
      <c r="AG69" s="17">
        <v>0</v>
      </c>
      <c r="AH69" s="17">
        <v>0</v>
      </c>
      <c r="AI69" s="17">
        <v>0</v>
      </c>
      <c r="AJ69" s="17">
        <v>0</v>
      </c>
      <c r="AK69" s="17">
        <v>0</v>
      </c>
      <c r="AL69" s="17">
        <v>0</v>
      </c>
      <c r="AM69" s="17">
        <v>0</v>
      </c>
      <c r="AN69" s="17">
        <v>0</v>
      </c>
      <c r="AO69" s="17">
        <v>0</v>
      </c>
      <c r="AP69" s="17">
        <v>0</v>
      </c>
      <c r="AQ69" s="17">
        <v>0</v>
      </c>
    </row>
    <row r="70" spans="1:43" s="9" customFormat="1" x14ac:dyDescent="0.3">
      <c r="A70" s="11" t="s">
        <v>129</v>
      </c>
      <c r="B70" s="22" t="s">
        <v>130</v>
      </c>
      <c r="C70" s="23" t="s">
        <v>122</v>
      </c>
      <c r="D70" s="10">
        <v>4</v>
      </c>
      <c r="E70" s="17">
        <f t="shared" si="0"/>
        <v>108.39999999999999</v>
      </c>
      <c r="F70" s="17">
        <v>0</v>
      </c>
      <c r="G70" s="25">
        <v>24.8</v>
      </c>
      <c r="H70" s="25">
        <v>83.6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25">
        <v>0</v>
      </c>
      <c r="R70" s="17">
        <v>0</v>
      </c>
      <c r="S70" s="17">
        <v>0</v>
      </c>
      <c r="T70" s="17">
        <v>0</v>
      </c>
      <c r="U70" s="17">
        <v>0</v>
      </c>
      <c r="V70" s="17">
        <v>0</v>
      </c>
      <c r="W70" s="17">
        <v>0</v>
      </c>
      <c r="X70" s="17">
        <v>0</v>
      </c>
      <c r="Y70" s="17">
        <v>0</v>
      </c>
      <c r="Z70" s="17">
        <v>0</v>
      </c>
      <c r="AA70" s="17">
        <v>0</v>
      </c>
      <c r="AB70" s="17">
        <v>0</v>
      </c>
      <c r="AC70" s="17">
        <v>0</v>
      </c>
      <c r="AD70" s="17">
        <v>0</v>
      </c>
      <c r="AE70" s="17">
        <v>0</v>
      </c>
      <c r="AF70" s="17">
        <v>0</v>
      </c>
      <c r="AG70" s="17">
        <v>0</v>
      </c>
      <c r="AH70" s="17">
        <v>0</v>
      </c>
      <c r="AI70" s="17">
        <v>0</v>
      </c>
      <c r="AJ70" s="17">
        <v>0</v>
      </c>
      <c r="AK70" s="17">
        <v>0</v>
      </c>
      <c r="AL70" s="17">
        <v>0</v>
      </c>
      <c r="AM70" s="17">
        <v>0</v>
      </c>
      <c r="AN70" s="17">
        <v>0</v>
      </c>
      <c r="AO70" s="17">
        <v>0</v>
      </c>
      <c r="AP70" s="17">
        <v>0</v>
      </c>
      <c r="AQ70" s="17">
        <v>0</v>
      </c>
    </row>
    <row r="71" spans="1:43" s="9" customFormat="1" x14ac:dyDescent="0.3">
      <c r="A71" s="11" t="s">
        <v>131</v>
      </c>
      <c r="B71" s="22" t="s">
        <v>132</v>
      </c>
      <c r="C71" s="23" t="s">
        <v>122</v>
      </c>
      <c r="D71" s="10">
        <v>3</v>
      </c>
      <c r="E71" s="17">
        <f t="shared" si="0"/>
        <v>60.400000000000006</v>
      </c>
      <c r="F71" s="17">
        <v>0</v>
      </c>
      <c r="G71" s="25">
        <v>0</v>
      </c>
      <c r="H71" s="25">
        <v>0</v>
      </c>
      <c r="I71" s="17">
        <v>0</v>
      </c>
      <c r="J71" s="17">
        <v>16.2</v>
      </c>
      <c r="K71" s="17">
        <v>44.2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  <c r="Q71" s="25">
        <v>0</v>
      </c>
      <c r="R71" s="17">
        <v>0</v>
      </c>
      <c r="S71" s="17">
        <v>0</v>
      </c>
      <c r="T71" s="17">
        <v>0</v>
      </c>
      <c r="U71" s="17">
        <v>0</v>
      </c>
      <c r="V71" s="17">
        <v>0</v>
      </c>
      <c r="W71" s="17">
        <v>0</v>
      </c>
      <c r="X71" s="17">
        <v>0</v>
      </c>
      <c r="Y71" s="17">
        <v>0</v>
      </c>
      <c r="Z71" s="17">
        <v>0</v>
      </c>
      <c r="AA71" s="17">
        <v>0</v>
      </c>
      <c r="AB71" s="17">
        <v>0</v>
      </c>
      <c r="AC71" s="17">
        <v>0</v>
      </c>
      <c r="AD71" s="17">
        <v>0</v>
      </c>
      <c r="AE71" s="17">
        <v>0</v>
      </c>
      <c r="AF71" s="17">
        <v>0</v>
      </c>
      <c r="AG71" s="17">
        <v>0</v>
      </c>
      <c r="AH71" s="17">
        <v>0</v>
      </c>
      <c r="AI71" s="17">
        <v>0</v>
      </c>
      <c r="AJ71" s="17">
        <v>0</v>
      </c>
      <c r="AK71" s="17">
        <v>0</v>
      </c>
      <c r="AL71" s="17">
        <v>0</v>
      </c>
      <c r="AM71" s="17">
        <v>0</v>
      </c>
      <c r="AN71" s="17">
        <v>0</v>
      </c>
      <c r="AO71" s="17">
        <v>0</v>
      </c>
      <c r="AP71" s="17">
        <v>0</v>
      </c>
      <c r="AQ71" s="17">
        <v>0</v>
      </c>
    </row>
    <row r="72" spans="1:43" s="9" customFormat="1" x14ac:dyDescent="0.3">
      <c r="A72" s="11" t="s">
        <v>133</v>
      </c>
      <c r="B72" s="22" t="s">
        <v>134</v>
      </c>
      <c r="C72" s="23" t="s">
        <v>122</v>
      </c>
      <c r="D72" s="10">
        <v>3</v>
      </c>
      <c r="E72" s="17">
        <f t="shared" si="0"/>
        <v>60.599999999999994</v>
      </c>
      <c r="F72" s="17">
        <v>0</v>
      </c>
      <c r="G72" s="25">
        <v>0</v>
      </c>
      <c r="H72" s="25">
        <v>0</v>
      </c>
      <c r="I72" s="17">
        <v>0</v>
      </c>
      <c r="J72" s="17">
        <v>19.8</v>
      </c>
      <c r="K72" s="17">
        <v>40.799999999999997</v>
      </c>
      <c r="L72" s="17">
        <v>0</v>
      </c>
      <c r="M72" s="17">
        <v>0</v>
      </c>
      <c r="N72" s="17">
        <v>0</v>
      </c>
      <c r="O72" s="17">
        <v>0</v>
      </c>
      <c r="P72" s="17">
        <v>0</v>
      </c>
      <c r="Q72" s="25">
        <v>0</v>
      </c>
      <c r="R72" s="17">
        <v>0</v>
      </c>
      <c r="S72" s="17">
        <v>0</v>
      </c>
      <c r="T72" s="17">
        <v>0</v>
      </c>
      <c r="U72" s="17">
        <v>0</v>
      </c>
      <c r="V72" s="17">
        <v>0</v>
      </c>
      <c r="W72" s="17">
        <v>0</v>
      </c>
      <c r="X72" s="17">
        <v>0</v>
      </c>
      <c r="Y72" s="17">
        <v>0</v>
      </c>
      <c r="Z72" s="17">
        <v>0</v>
      </c>
      <c r="AA72" s="17">
        <v>0</v>
      </c>
      <c r="AB72" s="17">
        <v>0</v>
      </c>
      <c r="AC72" s="17">
        <v>0</v>
      </c>
      <c r="AD72" s="17">
        <v>0</v>
      </c>
      <c r="AE72" s="17">
        <v>0</v>
      </c>
      <c r="AF72" s="17">
        <v>0</v>
      </c>
      <c r="AG72" s="17">
        <v>0</v>
      </c>
      <c r="AH72" s="17">
        <v>0</v>
      </c>
      <c r="AI72" s="17">
        <v>0</v>
      </c>
      <c r="AJ72" s="17">
        <v>0</v>
      </c>
      <c r="AK72" s="17">
        <v>0</v>
      </c>
      <c r="AL72" s="17">
        <v>0</v>
      </c>
      <c r="AM72" s="17">
        <v>0</v>
      </c>
      <c r="AN72" s="17">
        <v>0</v>
      </c>
      <c r="AO72" s="17">
        <v>0</v>
      </c>
      <c r="AP72" s="17">
        <v>0</v>
      </c>
      <c r="AQ72" s="17">
        <v>0</v>
      </c>
    </row>
    <row r="73" spans="1:43" s="9" customFormat="1" x14ac:dyDescent="0.3">
      <c r="A73" s="11" t="s">
        <v>135</v>
      </c>
      <c r="B73" s="22" t="s">
        <v>136</v>
      </c>
      <c r="C73" s="23" t="s">
        <v>122</v>
      </c>
      <c r="D73" s="10">
        <v>1</v>
      </c>
      <c r="E73" s="17">
        <f t="shared" si="0"/>
        <v>22.900000000000002</v>
      </c>
      <c r="F73" s="17">
        <v>0</v>
      </c>
      <c r="G73" s="25">
        <v>0</v>
      </c>
      <c r="H73" s="25">
        <v>0</v>
      </c>
      <c r="I73" s="17">
        <v>0</v>
      </c>
      <c r="J73" s="17">
        <v>3.1</v>
      </c>
      <c r="K73" s="17">
        <v>19.8</v>
      </c>
      <c r="L73" s="17">
        <v>0</v>
      </c>
      <c r="M73" s="17">
        <v>0</v>
      </c>
      <c r="N73" s="17">
        <v>0</v>
      </c>
      <c r="O73" s="17">
        <v>0</v>
      </c>
      <c r="P73" s="17">
        <v>0</v>
      </c>
      <c r="Q73" s="25">
        <v>0</v>
      </c>
      <c r="R73" s="17">
        <v>0</v>
      </c>
      <c r="S73" s="17">
        <v>0</v>
      </c>
      <c r="T73" s="17">
        <v>0</v>
      </c>
      <c r="U73" s="17">
        <v>0</v>
      </c>
      <c r="V73" s="17">
        <v>0</v>
      </c>
      <c r="W73" s="17">
        <v>0</v>
      </c>
      <c r="X73" s="17">
        <v>0</v>
      </c>
      <c r="Y73" s="17">
        <v>0</v>
      </c>
      <c r="Z73" s="17">
        <v>0</v>
      </c>
      <c r="AA73" s="17">
        <v>0</v>
      </c>
      <c r="AB73" s="17">
        <v>0</v>
      </c>
      <c r="AC73" s="17">
        <v>0</v>
      </c>
      <c r="AD73" s="17">
        <v>0</v>
      </c>
      <c r="AE73" s="17">
        <v>0</v>
      </c>
      <c r="AF73" s="17">
        <v>0</v>
      </c>
      <c r="AG73" s="17">
        <v>0</v>
      </c>
      <c r="AH73" s="17">
        <v>0</v>
      </c>
      <c r="AI73" s="17">
        <v>0</v>
      </c>
      <c r="AJ73" s="17">
        <v>0</v>
      </c>
      <c r="AK73" s="17">
        <v>0</v>
      </c>
      <c r="AL73" s="17">
        <v>0</v>
      </c>
      <c r="AM73" s="17">
        <v>0</v>
      </c>
      <c r="AN73" s="17">
        <v>0</v>
      </c>
      <c r="AO73" s="17">
        <v>0</v>
      </c>
      <c r="AP73" s="17">
        <v>0</v>
      </c>
      <c r="AQ73" s="17">
        <v>0</v>
      </c>
    </row>
    <row r="74" spans="1:43" s="9" customFormat="1" x14ac:dyDescent="0.3">
      <c r="A74" s="11" t="s">
        <v>137</v>
      </c>
      <c r="B74" s="22" t="s">
        <v>138</v>
      </c>
      <c r="C74" s="23" t="s">
        <v>122</v>
      </c>
      <c r="D74" s="10">
        <v>2</v>
      </c>
      <c r="E74" s="17">
        <f t="shared" si="0"/>
        <v>49</v>
      </c>
      <c r="F74" s="17">
        <v>0</v>
      </c>
      <c r="G74" s="25">
        <v>0</v>
      </c>
      <c r="H74" s="25">
        <v>0</v>
      </c>
      <c r="I74" s="17">
        <v>0</v>
      </c>
      <c r="J74" s="17">
        <v>7</v>
      </c>
      <c r="K74" s="17">
        <v>42</v>
      </c>
      <c r="L74" s="17">
        <v>0</v>
      </c>
      <c r="M74" s="17">
        <v>0</v>
      </c>
      <c r="N74" s="17">
        <v>0</v>
      </c>
      <c r="O74" s="17">
        <v>0</v>
      </c>
      <c r="P74" s="17">
        <v>0</v>
      </c>
      <c r="Q74" s="25">
        <v>0</v>
      </c>
      <c r="R74" s="17">
        <v>0</v>
      </c>
      <c r="S74" s="17">
        <v>0</v>
      </c>
      <c r="T74" s="17">
        <v>0</v>
      </c>
      <c r="U74" s="17">
        <v>0</v>
      </c>
      <c r="V74" s="17">
        <v>0</v>
      </c>
      <c r="W74" s="17">
        <v>0</v>
      </c>
      <c r="X74" s="17">
        <v>0</v>
      </c>
      <c r="Y74" s="17">
        <v>0</v>
      </c>
      <c r="Z74" s="17">
        <v>0</v>
      </c>
      <c r="AA74" s="17">
        <v>0</v>
      </c>
      <c r="AB74" s="17">
        <v>0</v>
      </c>
      <c r="AC74" s="17">
        <v>0</v>
      </c>
      <c r="AD74" s="17">
        <v>0</v>
      </c>
      <c r="AE74" s="17">
        <v>0</v>
      </c>
      <c r="AF74" s="17">
        <v>0</v>
      </c>
      <c r="AG74" s="17">
        <v>0</v>
      </c>
      <c r="AH74" s="17">
        <v>0</v>
      </c>
      <c r="AI74" s="17">
        <v>0</v>
      </c>
      <c r="AJ74" s="17">
        <v>0</v>
      </c>
      <c r="AK74" s="17">
        <v>0</v>
      </c>
      <c r="AL74" s="17">
        <v>0</v>
      </c>
      <c r="AM74" s="17">
        <v>0</v>
      </c>
      <c r="AN74" s="17">
        <v>0</v>
      </c>
      <c r="AO74" s="17">
        <v>0</v>
      </c>
      <c r="AP74" s="17">
        <v>0</v>
      </c>
      <c r="AQ74" s="17">
        <v>0</v>
      </c>
    </row>
    <row r="75" spans="1:43" s="9" customFormat="1" x14ac:dyDescent="0.3">
      <c r="A75" s="11" t="s">
        <v>139</v>
      </c>
      <c r="B75" s="22" t="s">
        <v>140</v>
      </c>
      <c r="C75" s="23" t="s">
        <v>122</v>
      </c>
      <c r="D75" s="10">
        <v>6</v>
      </c>
      <c r="E75" s="17">
        <f t="shared" si="0"/>
        <v>142.30000000000001</v>
      </c>
      <c r="F75" s="17">
        <v>0</v>
      </c>
      <c r="G75" s="25">
        <v>22.3</v>
      </c>
      <c r="H75" s="25">
        <v>80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17">
        <v>40</v>
      </c>
      <c r="O75" s="17">
        <v>0</v>
      </c>
      <c r="P75" s="17">
        <v>0</v>
      </c>
      <c r="Q75" s="25">
        <v>0</v>
      </c>
      <c r="R75" s="17">
        <v>0</v>
      </c>
      <c r="S75" s="17">
        <v>0</v>
      </c>
      <c r="T75" s="17">
        <v>0</v>
      </c>
      <c r="U75" s="17">
        <v>0</v>
      </c>
      <c r="V75" s="17">
        <v>0</v>
      </c>
      <c r="W75" s="17">
        <v>0</v>
      </c>
      <c r="X75" s="17">
        <v>0</v>
      </c>
      <c r="Y75" s="17">
        <v>0</v>
      </c>
      <c r="Z75" s="17">
        <v>0</v>
      </c>
      <c r="AA75" s="17">
        <v>0</v>
      </c>
      <c r="AB75" s="17">
        <v>0</v>
      </c>
      <c r="AC75" s="17">
        <v>0</v>
      </c>
      <c r="AD75" s="17">
        <v>0</v>
      </c>
      <c r="AE75" s="17">
        <v>0</v>
      </c>
      <c r="AF75" s="17">
        <v>0</v>
      </c>
      <c r="AG75" s="17">
        <v>0</v>
      </c>
      <c r="AH75" s="17">
        <v>0</v>
      </c>
      <c r="AI75" s="17">
        <v>0</v>
      </c>
      <c r="AJ75" s="17">
        <v>0</v>
      </c>
      <c r="AK75" s="17">
        <v>0</v>
      </c>
      <c r="AL75" s="17">
        <v>0</v>
      </c>
      <c r="AM75" s="17">
        <v>0</v>
      </c>
      <c r="AN75" s="17">
        <v>0</v>
      </c>
      <c r="AO75" s="17">
        <v>0</v>
      </c>
      <c r="AP75" s="17">
        <v>0</v>
      </c>
      <c r="AQ75" s="17">
        <v>0</v>
      </c>
    </row>
    <row r="76" spans="1:43" s="9" customFormat="1" x14ac:dyDescent="0.3">
      <c r="A76" s="11" t="s">
        <v>141</v>
      </c>
      <c r="B76" s="22" t="s">
        <v>142</v>
      </c>
      <c r="C76" s="23" t="s">
        <v>122</v>
      </c>
      <c r="D76" s="10">
        <v>2</v>
      </c>
      <c r="E76" s="17">
        <f t="shared" si="0"/>
        <v>29.7</v>
      </c>
      <c r="F76" s="17">
        <v>0</v>
      </c>
      <c r="G76" s="25">
        <v>0</v>
      </c>
      <c r="H76" s="25">
        <v>0</v>
      </c>
      <c r="I76" s="17">
        <v>0</v>
      </c>
      <c r="J76" s="17">
        <v>13.3</v>
      </c>
      <c r="K76" s="17">
        <v>16.399999999999999</v>
      </c>
      <c r="L76" s="17">
        <v>0</v>
      </c>
      <c r="M76" s="17">
        <v>0</v>
      </c>
      <c r="N76" s="17">
        <v>0</v>
      </c>
      <c r="O76" s="17">
        <v>0</v>
      </c>
      <c r="P76" s="17">
        <v>0</v>
      </c>
      <c r="Q76" s="25">
        <v>0</v>
      </c>
      <c r="R76" s="17">
        <v>0</v>
      </c>
      <c r="S76" s="17">
        <v>0</v>
      </c>
      <c r="T76" s="17">
        <v>0</v>
      </c>
      <c r="U76" s="17">
        <v>0</v>
      </c>
      <c r="V76" s="17">
        <v>0</v>
      </c>
      <c r="W76" s="17">
        <v>0</v>
      </c>
      <c r="X76" s="17">
        <v>0</v>
      </c>
      <c r="Y76" s="17">
        <v>0</v>
      </c>
      <c r="Z76" s="17">
        <v>0</v>
      </c>
      <c r="AA76" s="17">
        <v>0</v>
      </c>
      <c r="AB76" s="17">
        <v>0</v>
      </c>
      <c r="AC76" s="17">
        <v>0</v>
      </c>
      <c r="AD76" s="17">
        <v>0</v>
      </c>
      <c r="AE76" s="17">
        <v>0</v>
      </c>
      <c r="AF76" s="17">
        <v>0</v>
      </c>
      <c r="AG76" s="17">
        <v>0</v>
      </c>
      <c r="AH76" s="17">
        <v>0</v>
      </c>
      <c r="AI76" s="17">
        <v>0</v>
      </c>
      <c r="AJ76" s="17">
        <v>0</v>
      </c>
      <c r="AK76" s="17">
        <v>0</v>
      </c>
      <c r="AL76" s="17">
        <v>0</v>
      </c>
      <c r="AM76" s="17">
        <v>0</v>
      </c>
      <c r="AN76" s="17">
        <v>0</v>
      </c>
      <c r="AO76" s="17">
        <v>0</v>
      </c>
      <c r="AP76" s="17">
        <v>0</v>
      </c>
      <c r="AQ76" s="17">
        <v>0</v>
      </c>
    </row>
    <row r="77" spans="1:43" s="9" customFormat="1" x14ac:dyDescent="0.3">
      <c r="A77" s="11" t="s">
        <v>143</v>
      </c>
      <c r="B77" s="22" t="s">
        <v>144</v>
      </c>
      <c r="C77" s="23" t="s">
        <v>122</v>
      </c>
      <c r="D77" s="10">
        <v>1</v>
      </c>
      <c r="E77" s="17">
        <f t="shared" si="0"/>
        <v>27</v>
      </c>
      <c r="F77" s="17">
        <v>0</v>
      </c>
      <c r="G77" s="25">
        <v>0</v>
      </c>
      <c r="H77" s="25">
        <v>0</v>
      </c>
      <c r="I77" s="17">
        <v>0</v>
      </c>
      <c r="J77" s="17">
        <v>10.1</v>
      </c>
      <c r="K77" s="17">
        <v>16.899999999999999</v>
      </c>
      <c r="L77" s="17">
        <v>0</v>
      </c>
      <c r="M77" s="17">
        <v>0</v>
      </c>
      <c r="N77" s="17">
        <v>0</v>
      </c>
      <c r="O77" s="17">
        <v>0</v>
      </c>
      <c r="P77" s="17">
        <v>0</v>
      </c>
      <c r="Q77" s="25">
        <v>0</v>
      </c>
      <c r="R77" s="17">
        <v>0</v>
      </c>
      <c r="S77" s="17">
        <v>0</v>
      </c>
      <c r="T77" s="17">
        <v>0</v>
      </c>
      <c r="U77" s="17">
        <v>0</v>
      </c>
      <c r="V77" s="17">
        <v>0</v>
      </c>
      <c r="W77" s="17">
        <v>0</v>
      </c>
      <c r="X77" s="17">
        <v>0</v>
      </c>
      <c r="Y77" s="17">
        <v>0</v>
      </c>
      <c r="Z77" s="17">
        <v>0</v>
      </c>
      <c r="AA77" s="17">
        <v>0</v>
      </c>
      <c r="AB77" s="17">
        <v>0</v>
      </c>
      <c r="AC77" s="17">
        <v>0</v>
      </c>
      <c r="AD77" s="17">
        <v>0</v>
      </c>
      <c r="AE77" s="17">
        <v>0</v>
      </c>
      <c r="AF77" s="17">
        <v>0</v>
      </c>
      <c r="AG77" s="17">
        <v>0</v>
      </c>
      <c r="AH77" s="17">
        <v>0</v>
      </c>
      <c r="AI77" s="17">
        <v>0</v>
      </c>
      <c r="AJ77" s="17">
        <v>0</v>
      </c>
      <c r="AK77" s="17">
        <v>0</v>
      </c>
      <c r="AL77" s="17">
        <v>0</v>
      </c>
      <c r="AM77" s="17">
        <v>0</v>
      </c>
      <c r="AN77" s="17">
        <v>0</v>
      </c>
      <c r="AO77" s="17">
        <v>0</v>
      </c>
      <c r="AP77" s="17">
        <v>0</v>
      </c>
      <c r="AQ77" s="17">
        <v>0</v>
      </c>
    </row>
    <row r="78" spans="1:43" s="9" customFormat="1" x14ac:dyDescent="0.3">
      <c r="A78" s="11" t="s">
        <v>145</v>
      </c>
      <c r="B78" s="22" t="s">
        <v>146</v>
      </c>
      <c r="C78" s="23" t="s">
        <v>122</v>
      </c>
      <c r="D78" s="10">
        <v>8</v>
      </c>
      <c r="E78" s="17">
        <f t="shared" si="0"/>
        <v>175.1</v>
      </c>
      <c r="F78" s="17">
        <v>0</v>
      </c>
      <c r="G78" s="25">
        <v>36.4</v>
      </c>
      <c r="H78" s="25">
        <v>60.7</v>
      </c>
      <c r="I78" s="17">
        <v>0</v>
      </c>
      <c r="J78" s="17">
        <v>0</v>
      </c>
      <c r="K78" s="17">
        <v>0</v>
      </c>
      <c r="L78" s="17">
        <v>0</v>
      </c>
      <c r="M78" s="17">
        <v>0</v>
      </c>
      <c r="N78" s="17">
        <v>0</v>
      </c>
      <c r="O78" s="17">
        <v>0</v>
      </c>
      <c r="P78" s="17">
        <v>0</v>
      </c>
      <c r="Q78" s="25">
        <v>0</v>
      </c>
      <c r="R78" s="17">
        <v>0</v>
      </c>
      <c r="S78" s="17">
        <v>0</v>
      </c>
      <c r="T78" s="25">
        <v>78</v>
      </c>
      <c r="U78" s="17">
        <v>0</v>
      </c>
      <c r="V78" s="17">
        <v>0</v>
      </c>
      <c r="W78" s="17">
        <v>0</v>
      </c>
      <c r="X78" s="17">
        <v>0</v>
      </c>
      <c r="Y78" s="17">
        <v>0</v>
      </c>
      <c r="Z78" s="17">
        <v>0</v>
      </c>
      <c r="AA78" s="17">
        <v>0</v>
      </c>
      <c r="AB78" s="17">
        <v>0</v>
      </c>
      <c r="AC78" s="17">
        <v>0</v>
      </c>
      <c r="AD78" s="17">
        <v>0</v>
      </c>
      <c r="AE78" s="17">
        <v>0</v>
      </c>
      <c r="AF78" s="17">
        <v>0</v>
      </c>
      <c r="AG78" s="17">
        <v>0</v>
      </c>
      <c r="AH78" s="17">
        <v>0</v>
      </c>
      <c r="AI78" s="17">
        <v>0</v>
      </c>
      <c r="AJ78" s="17">
        <v>0</v>
      </c>
      <c r="AK78" s="17">
        <v>0</v>
      </c>
      <c r="AL78" s="17">
        <v>0</v>
      </c>
      <c r="AM78" s="17">
        <v>0</v>
      </c>
      <c r="AN78" s="17">
        <v>0</v>
      </c>
      <c r="AO78" s="17">
        <v>0</v>
      </c>
      <c r="AP78" s="17">
        <v>0</v>
      </c>
      <c r="AQ78" s="17">
        <v>0</v>
      </c>
    </row>
    <row r="79" spans="1:43" s="9" customFormat="1" x14ac:dyDescent="0.3">
      <c r="A79" s="11" t="s">
        <v>147</v>
      </c>
      <c r="B79" s="22" t="s">
        <v>148</v>
      </c>
      <c r="C79" s="23" t="s">
        <v>122</v>
      </c>
      <c r="D79" s="10">
        <v>4</v>
      </c>
      <c r="E79" s="17">
        <f t="shared" si="0"/>
        <v>84.9</v>
      </c>
      <c r="F79" s="17">
        <v>0</v>
      </c>
      <c r="G79" s="25">
        <v>22.4</v>
      </c>
      <c r="H79" s="25">
        <v>62.5</v>
      </c>
      <c r="I79" s="17">
        <v>0</v>
      </c>
      <c r="J79" s="17">
        <v>0</v>
      </c>
      <c r="K79" s="17">
        <v>0</v>
      </c>
      <c r="L79" s="17">
        <v>0</v>
      </c>
      <c r="M79" s="17">
        <v>0</v>
      </c>
      <c r="N79" s="17">
        <v>0</v>
      </c>
      <c r="O79" s="17">
        <v>0</v>
      </c>
      <c r="P79" s="17">
        <v>0</v>
      </c>
      <c r="Q79" s="25">
        <v>0</v>
      </c>
      <c r="R79" s="17">
        <v>0</v>
      </c>
      <c r="S79" s="17">
        <v>0</v>
      </c>
      <c r="T79" s="17">
        <v>0</v>
      </c>
      <c r="U79" s="17">
        <v>0</v>
      </c>
      <c r="V79" s="17">
        <v>0</v>
      </c>
      <c r="W79" s="17">
        <v>0</v>
      </c>
      <c r="X79" s="17">
        <v>0</v>
      </c>
      <c r="Y79" s="17">
        <v>0</v>
      </c>
      <c r="Z79" s="17">
        <v>0</v>
      </c>
      <c r="AA79" s="17">
        <v>0</v>
      </c>
      <c r="AB79" s="17">
        <v>0</v>
      </c>
      <c r="AC79" s="17">
        <v>0</v>
      </c>
      <c r="AD79" s="17">
        <v>0</v>
      </c>
      <c r="AE79" s="17">
        <v>0</v>
      </c>
      <c r="AF79" s="17">
        <v>0</v>
      </c>
      <c r="AG79" s="17">
        <v>0</v>
      </c>
      <c r="AH79" s="17">
        <v>0</v>
      </c>
      <c r="AI79" s="17">
        <v>0</v>
      </c>
      <c r="AJ79" s="17">
        <v>0</v>
      </c>
      <c r="AK79" s="17">
        <v>0</v>
      </c>
      <c r="AL79" s="17">
        <v>0</v>
      </c>
      <c r="AM79" s="17">
        <v>0</v>
      </c>
      <c r="AN79" s="17">
        <v>0</v>
      </c>
      <c r="AO79" s="17">
        <v>0</v>
      </c>
      <c r="AP79" s="17">
        <v>0</v>
      </c>
      <c r="AQ79" s="17">
        <v>0</v>
      </c>
    </row>
    <row r="80" spans="1:43" s="9" customFormat="1" x14ac:dyDescent="0.3">
      <c r="A80" s="11" t="s">
        <v>149</v>
      </c>
      <c r="B80" s="22" t="s">
        <v>150</v>
      </c>
      <c r="C80" s="23" t="s">
        <v>122</v>
      </c>
      <c r="D80" s="10">
        <v>1</v>
      </c>
      <c r="E80" s="17">
        <f t="shared" si="0"/>
        <v>16.8</v>
      </c>
      <c r="F80" s="17">
        <v>0</v>
      </c>
      <c r="G80" s="25">
        <v>0</v>
      </c>
      <c r="H80" s="25">
        <v>0</v>
      </c>
      <c r="I80" s="17">
        <v>0</v>
      </c>
      <c r="J80" s="17">
        <v>2</v>
      </c>
      <c r="K80" s="17">
        <v>14.8</v>
      </c>
      <c r="L80" s="17">
        <v>0</v>
      </c>
      <c r="M80" s="17">
        <v>0</v>
      </c>
      <c r="N80" s="17">
        <v>0</v>
      </c>
      <c r="O80" s="17">
        <v>0</v>
      </c>
      <c r="P80" s="17">
        <v>0</v>
      </c>
      <c r="Q80" s="25">
        <v>0</v>
      </c>
      <c r="R80" s="17">
        <v>0</v>
      </c>
      <c r="S80" s="17">
        <v>0</v>
      </c>
      <c r="T80" s="17">
        <v>0</v>
      </c>
      <c r="U80" s="17">
        <v>0</v>
      </c>
      <c r="V80" s="17">
        <v>0</v>
      </c>
      <c r="W80" s="17">
        <v>0</v>
      </c>
      <c r="X80" s="17">
        <v>0</v>
      </c>
      <c r="Y80" s="17">
        <v>0</v>
      </c>
      <c r="Z80" s="17">
        <v>0</v>
      </c>
      <c r="AA80" s="17">
        <v>0</v>
      </c>
      <c r="AB80" s="17">
        <v>0</v>
      </c>
      <c r="AC80" s="17">
        <v>0</v>
      </c>
      <c r="AD80" s="17">
        <v>0</v>
      </c>
      <c r="AE80" s="17">
        <v>0</v>
      </c>
      <c r="AF80" s="17">
        <v>0</v>
      </c>
      <c r="AG80" s="17">
        <v>0</v>
      </c>
      <c r="AH80" s="17">
        <v>0</v>
      </c>
      <c r="AI80" s="17">
        <v>0</v>
      </c>
      <c r="AJ80" s="17">
        <v>0</v>
      </c>
      <c r="AK80" s="17">
        <v>0</v>
      </c>
      <c r="AL80" s="17">
        <v>0</v>
      </c>
      <c r="AM80" s="17">
        <v>0</v>
      </c>
      <c r="AN80" s="17">
        <v>0</v>
      </c>
      <c r="AO80" s="17">
        <v>0</v>
      </c>
      <c r="AP80" s="17">
        <v>0</v>
      </c>
      <c r="AQ80" s="17">
        <v>0</v>
      </c>
    </row>
    <row r="81" spans="1:43" s="9" customFormat="1" x14ac:dyDescent="0.3">
      <c r="A81" s="11" t="s">
        <v>151</v>
      </c>
      <c r="B81" s="22" t="s">
        <v>152</v>
      </c>
      <c r="C81" s="23" t="s">
        <v>122</v>
      </c>
      <c r="D81" s="10">
        <v>2</v>
      </c>
      <c r="E81" s="17">
        <f t="shared" si="0"/>
        <v>49.099999999999994</v>
      </c>
      <c r="F81" s="17">
        <v>0</v>
      </c>
      <c r="G81" s="25">
        <v>0</v>
      </c>
      <c r="H81" s="25">
        <v>0</v>
      </c>
      <c r="I81" s="17">
        <v>0</v>
      </c>
      <c r="J81" s="17">
        <v>1.3</v>
      </c>
      <c r="K81" s="17">
        <v>47.8</v>
      </c>
      <c r="L81" s="17">
        <v>0</v>
      </c>
      <c r="M81" s="17">
        <v>0</v>
      </c>
      <c r="N81" s="17">
        <v>0</v>
      </c>
      <c r="O81" s="17">
        <v>0</v>
      </c>
      <c r="P81" s="17">
        <v>0</v>
      </c>
      <c r="Q81" s="25">
        <v>0</v>
      </c>
      <c r="R81" s="17">
        <v>0</v>
      </c>
      <c r="S81" s="17">
        <v>0</v>
      </c>
      <c r="T81" s="17">
        <v>0</v>
      </c>
      <c r="U81" s="17">
        <v>0</v>
      </c>
      <c r="V81" s="17">
        <v>0</v>
      </c>
      <c r="W81" s="17">
        <v>0</v>
      </c>
      <c r="X81" s="17">
        <v>0</v>
      </c>
      <c r="Y81" s="17">
        <v>0</v>
      </c>
      <c r="Z81" s="17">
        <v>0</v>
      </c>
      <c r="AA81" s="17">
        <v>0</v>
      </c>
      <c r="AB81" s="17">
        <v>0</v>
      </c>
      <c r="AC81" s="17">
        <v>0</v>
      </c>
      <c r="AD81" s="17">
        <v>0</v>
      </c>
      <c r="AE81" s="17">
        <v>0</v>
      </c>
      <c r="AF81" s="17">
        <v>0</v>
      </c>
      <c r="AG81" s="17">
        <v>0</v>
      </c>
      <c r="AH81" s="17">
        <v>0</v>
      </c>
      <c r="AI81" s="17">
        <v>0</v>
      </c>
      <c r="AJ81" s="17">
        <v>0</v>
      </c>
      <c r="AK81" s="17">
        <v>0</v>
      </c>
      <c r="AL81" s="17">
        <v>0</v>
      </c>
      <c r="AM81" s="17">
        <v>0</v>
      </c>
      <c r="AN81" s="17">
        <v>0</v>
      </c>
      <c r="AO81" s="17">
        <v>0</v>
      </c>
      <c r="AP81" s="17">
        <v>0</v>
      </c>
      <c r="AQ81" s="17">
        <v>0</v>
      </c>
    </row>
    <row r="82" spans="1:43" s="9" customFormat="1" x14ac:dyDescent="0.3">
      <c r="A82" s="11" t="s">
        <v>153</v>
      </c>
      <c r="B82" s="22" t="s">
        <v>154</v>
      </c>
      <c r="C82" s="23" t="s">
        <v>122</v>
      </c>
      <c r="D82" s="10">
        <v>2</v>
      </c>
      <c r="E82" s="17">
        <f t="shared" si="0"/>
        <v>39.200000000000003</v>
      </c>
      <c r="F82" s="17">
        <v>0</v>
      </c>
      <c r="G82" s="25">
        <v>0</v>
      </c>
      <c r="H82" s="25">
        <v>0</v>
      </c>
      <c r="I82" s="17">
        <v>0</v>
      </c>
      <c r="J82" s="17">
        <v>6.7</v>
      </c>
      <c r="K82" s="17">
        <v>32.5</v>
      </c>
      <c r="L82" s="17">
        <v>0</v>
      </c>
      <c r="M82" s="17">
        <v>0</v>
      </c>
      <c r="N82" s="17">
        <v>0</v>
      </c>
      <c r="O82" s="17">
        <v>0</v>
      </c>
      <c r="P82" s="17">
        <v>0</v>
      </c>
      <c r="Q82" s="25">
        <v>0</v>
      </c>
      <c r="R82" s="17">
        <v>0</v>
      </c>
      <c r="S82" s="17">
        <v>0</v>
      </c>
      <c r="T82" s="17">
        <v>0</v>
      </c>
      <c r="U82" s="17">
        <v>0</v>
      </c>
      <c r="V82" s="17">
        <v>0</v>
      </c>
      <c r="W82" s="17">
        <v>0</v>
      </c>
      <c r="X82" s="17">
        <v>0</v>
      </c>
      <c r="Y82" s="17">
        <v>0</v>
      </c>
      <c r="Z82" s="17">
        <v>0</v>
      </c>
      <c r="AA82" s="17">
        <v>0</v>
      </c>
      <c r="AB82" s="17">
        <v>0</v>
      </c>
      <c r="AC82" s="17">
        <v>0</v>
      </c>
      <c r="AD82" s="17">
        <v>0</v>
      </c>
      <c r="AE82" s="17">
        <v>0</v>
      </c>
      <c r="AF82" s="17">
        <v>0</v>
      </c>
      <c r="AG82" s="17">
        <v>0</v>
      </c>
      <c r="AH82" s="17">
        <v>0</v>
      </c>
      <c r="AI82" s="17">
        <v>0</v>
      </c>
      <c r="AJ82" s="17">
        <v>0</v>
      </c>
      <c r="AK82" s="17">
        <v>0</v>
      </c>
      <c r="AL82" s="17">
        <v>0</v>
      </c>
      <c r="AM82" s="17">
        <v>0</v>
      </c>
      <c r="AN82" s="17">
        <v>0</v>
      </c>
      <c r="AO82" s="17">
        <v>0</v>
      </c>
      <c r="AP82" s="17">
        <v>0</v>
      </c>
      <c r="AQ82" s="17">
        <v>0</v>
      </c>
    </row>
    <row r="83" spans="1:43" s="9" customFormat="1" x14ac:dyDescent="0.3">
      <c r="A83" s="11" t="s">
        <v>155</v>
      </c>
      <c r="B83" s="22" t="s">
        <v>156</v>
      </c>
      <c r="C83" s="23" t="s">
        <v>122</v>
      </c>
      <c r="D83" s="10">
        <v>4</v>
      </c>
      <c r="E83" s="17">
        <f t="shared" si="0"/>
        <v>108.1</v>
      </c>
      <c r="F83" s="17">
        <v>0</v>
      </c>
      <c r="G83" s="25">
        <v>27.8</v>
      </c>
      <c r="H83" s="25">
        <v>31.9</v>
      </c>
      <c r="I83" s="17">
        <v>0</v>
      </c>
      <c r="J83" s="17">
        <v>0</v>
      </c>
      <c r="K83" s="17">
        <v>0</v>
      </c>
      <c r="L83" s="17">
        <v>0</v>
      </c>
      <c r="M83" s="17">
        <v>0</v>
      </c>
      <c r="N83" s="17">
        <v>0</v>
      </c>
      <c r="O83" s="17">
        <v>0</v>
      </c>
      <c r="P83" s="17">
        <v>0</v>
      </c>
      <c r="Q83" s="25">
        <v>0</v>
      </c>
      <c r="R83" s="17">
        <v>0</v>
      </c>
      <c r="S83" s="17">
        <v>0</v>
      </c>
      <c r="T83" s="25">
        <v>48.4</v>
      </c>
      <c r="U83" s="17">
        <v>0</v>
      </c>
      <c r="V83" s="17">
        <v>0</v>
      </c>
      <c r="W83" s="17">
        <v>0</v>
      </c>
      <c r="X83" s="17">
        <v>0</v>
      </c>
      <c r="Y83" s="17">
        <v>0</v>
      </c>
      <c r="Z83" s="17">
        <v>0</v>
      </c>
      <c r="AA83" s="17">
        <v>0</v>
      </c>
      <c r="AB83" s="17">
        <v>0</v>
      </c>
      <c r="AC83" s="17">
        <v>0</v>
      </c>
      <c r="AD83" s="17">
        <v>0</v>
      </c>
      <c r="AE83" s="17">
        <v>0</v>
      </c>
      <c r="AF83" s="17">
        <v>0</v>
      </c>
      <c r="AG83" s="17">
        <v>0</v>
      </c>
      <c r="AH83" s="17">
        <v>0</v>
      </c>
      <c r="AI83" s="17">
        <v>0</v>
      </c>
      <c r="AJ83" s="17">
        <v>0</v>
      </c>
      <c r="AK83" s="17">
        <v>0</v>
      </c>
      <c r="AL83" s="17">
        <v>0</v>
      </c>
      <c r="AM83" s="17">
        <v>0</v>
      </c>
      <c r="AN83" s="17">
        <v>0</v>
      </c>
      <c r="AO83" s="17">
        <v>0</v>
      </c>
      <c r="AP83" s="17">
        <v>0</v>
      </c>
      <c r="AQ83" s="17">
        <v>0</v>
      </c>
    </row>
    <row r="84" spans="1:43" s="9" customFormat="1" x14ac:dyDescent="0.3">
      <c r="A84" s="11" t="s">
        <v>157</v>
      </c>
      <c r="B84" s="22" t="s">
        <v>158</v>
      </c>
      <c r="C84" s="23" t="s">
        <v>122</v>
      </c>
      <c r="D84" s="10">
        <v>1</v>
      </c>
      <c r="E84" s="17">
        <f t="shared" si="0"/>
        <v>23.5</v>
      </c>
      <c r="F84" s="17">
        <v>0</v>
      </c>
      <c r="G84" s="25">
        <v>0</v>
      </c>
      <c r="H84" s="25">
        <v>0</v>
      </c>
      <c r="I84" s="17">
        <v>0</v>
      </c>
      <c r="J84" s="17">
        <v>3.2</v>
      </c>
      <c r="K84" s="17">
        <v>20.3</v>
      </c>
      <c r="L84" s="17">
        <v>0</v>
      </c>
      <c r="M84" s="17">
        <v>0</v>
      </c>
      <c r="N84" s="17">
        <v>0</v>
      </c>
      <c r="O84" s="17">
        <v>0</v>
      </c>
      <c r="P84" s="17">
        <v>0</v>
      </c>
      <c r="Q84" s="25">
        <v>0</v>
      </c>
      <c r="R84" s="17">
        <v>0</v>
      </c>
      <c r="S84" s="17">
        <v>0</v>
      </c>
      <c r="T84" s="17">
        <v>0</v>
      </c>
      <c r="U84" s="17">
        <v>0</v>
      </c>
      <c r="V84" s="17">
        <v>0</v>
      </c>
      <c r="W84" s="17">
        <v>0</v>
      </c>
      <c r="X84" s="17">
        <v>0</v>
      </c>
      <c r="Y84" s="17">
        <v>0</v>
      </c>
      <c r="Z84" s="17">
        <v>0</v>
      </c>
      <c r="AA84" s="17">
        <v>0</v>
      </c>
      <c r="AB84" s="17">
        <v>0</v>
      </c>
      <c r="AC84" s="17">
        <v>0</v>
      </c>
      <c r="AD84" s="17">
        <v>0</v>
      </c>
      <c r="AE84" s="17">
        <v>0</v>
      </c>
      <c r="AF84" s="17">
        <v>0</v>
      </c>
      <c r="AG84" s="17">
        <v>0</v>
      </c>
      <c r="AH84" s="17">
        <v>0</v>
      </c>
      <c r="AI84" s="17">
        <v>0</v>
      </c>
      <c r="AJ84" s="17">
        <v>0</v>
      </c>
      <c r="AK84" s="17">
        <v>0</v>
      </c>
      <c r="AL84" s="17">
        <v>0</v>
      </c>
      <c r="AM84" s="17">
        <v>0</v>
      </c>
      <c r="AN84" s="17">
        <v>0</v>
      </c>
      <c r="AO84" s="17">
        <v>0</v>
      </c>
      <c r="AP84" s="17">
        <v>0</v>
      </c>
      <c r="AQ84" s="17">
        <v>0</v>
      </c>
    </row>
    <row r="85" spans="1:43" s="9" customFormat="1" x14ac:dyDescent="0.3">
      <c r="A85" s="11" t="s">
        <v>159</v>
      </c>
      <c r="B85" s="22" t="s">
        <v>160</v>
      </c>
      <c r="C85" s="23" t="s">
        <v>122</v>
      </c>
      <c r="D85" s="10">
        <v>1</v>
      </c>
      <c r="E85" s="17">
        <f t="shared" si="0"/>
        <v>14.7</v>
      </c>
      <c r="F85" s="17">
        <v>0</v>
      </c>
      <c r="G85" s="25">
        <v>0</v>
      </c>
      <c r="H85" s="25">
        <v>0</v>
      </c>
      <c r="I85" s="17">
        <v>0</v>
      </c>
      <c r="J85" s="17">
        <v>3.1</v>
      </c>
      <c r="K85" s="17">
        <v>11.6</v>
      </c>
      <c r="L85" s="17">
        <v>0</v>
      </c>
      <c r="M85" s="17">
        <v>0</v>
      </c>
      <c r="N85" s="17">
        <v>0</v>
      </c>
      <c r="O85" s="17">
        <v>0</v>
      </c>
      <c r="P85" s="17">
        <v>0</v>
      </c>
      <c r="Q85" s="25">
        <v>0</v>
      </c>
      <c r="R85" s="17">
        <v>0</v>
      </c>
      <c r="S85" s="17">
        <v>0</v>
      </c>
      <c r="T85" s="17">
        <v>0</v>
      </c>
      <c r="U85" s="17">
        <v>0</v>
      </c>
      <c r="V85" s="17">
        <v>0</v>
      </c>
      <c r="W85" s="17">
        <v>0</v>
      </c>
      <c r="X85" s="17">
        <v>0</v>
      </c>
      <c r="Y85" s="17">
        <v>0</v>
      </c>
      <c r="Z85" s="17">
        <v>0</v>
      </c>
      <c r="AA85" s="17">
        <v>0</v>
      </c>
      <c r="AB85" s="17">
        <v>0</v>
      </c>
      <c r="AC85" s="17">
        <v>0</v>
      </c>
      <c r="AD85" s="17">
        <v>0</v>
      </c>
      <c r="AE85" s="17">
        <v>0</v>
      </c>
      <c r="AF85" s="17">
        <v>0</v>
      </c>
      <c r="AG85" s="17">
        <v>0</v>
      </c>
      <c r="AH85" s="17">
        <v>0</v>
      </c>
      <c r="AI85" s="17">
        <v>0</v>
      </c>
      <c r="AJ85" s="17">
        <v>0</v>
      </c>
      <c r="AK85" s="17">
        <v>0</v>
      </c>
      <c r="AL85" s="17">
        <v>0</v>
      </c>
      <c r="AM85" s="17">
        <v>0</v>
      </c>
      <c r="AN85" s="17">
        <v>0</v>
      </c>
      <c r="AO85" s="17">
        <v>0</v>
      </c>
      <c r="AP85" s="17">
        <v>0</v>
      </c>
      <c r="AQ85" s="17">
        <v>0</v>
      </c>
    </row>
    <row r="86" spans="1:43" s="9" customFormat="1" x14ac:dyDescent="0.3">
      <c r="A86" s="11" t="s">
        <v>161</v>
      </c>
      <c r="B86" s="22" t="s">
        <v>162</v>
      </c>
      <c r="C86" s="23" t="s">
        <v>122</v>
      </c>
      <c r="D86" s="10">
        <v>1</v>
      </c>
      <c r="E86" s="17">
        <f t="shared" ref="E86:E90" si="1">SUM(F86:AQ86)</f>
        <v>20.399999999999999</v>
      </c>
      <c r="F86" s="17">
        <v>0</v>
      </c>
      <c r="G86" s="25">
        <v>0</v>
      </c>
      <c r="H86" s="25">
        <v>0</v>
      </c>
      <c r="I86" s="17">
        <v>0</v>
      </c>
      <c r="J86" s="17">
        <v>0</v>
      </c>
      <c r="K86" s="17">
        <v>20.399999999999999</v>
      </c>
      <c r="L86" s="17">
        <v>0</v>
      </c>
      <c r="M86" s="17">
        <v>0</v>
      </c>
      <c r="N86" s="17">
        <v>0</v>
      </c>
      <c r="O86" s="17">
        <v>0</v>
      </c>
      <c r="P86" s="17">
        <v>0</v>
      </c>
      <c r="Q86" s="25">
        <v>0</v>
      </c>
      <c r="R86" s="17">
        <v>0</v>
      </c>
      <c r="S86" s="17">
        <v>0</v>
      </c>
      <c r="T86" s="17">
        <v>0</v>
      </c>
      <c r="U86" s="17">
        <v>0</v>
      </c>
      <c r="V86" s="17">
        <v>0</v>
      </c>
      <c r="W86" s="17">
        <v>0</v>
      </c>
      <c r="X86" s="17">
        <v>0</v>
      </c>
      <c r="Y86" s="17">
        <v>0</v>
      </c>
      <c r="Z86" s="17">
        <v>0</v>
      </c>
      <c r="AA86" s="17">
        <v>0</v>
      </c>
      <c r="AB86" s="17">
        <v>0</v>
      </c>
      <c r="AC86" s="17">
        <v>0</v>
      </c>
      <c r="AD86" s="17">
        <v>0</v>
      </c>
      <c r="AE86" s="17">
        <v>0</v>
      </c>
      <c r="AF86" s="17">
        <v>0</v>
      </c>
      <c r="AG86" s="17">
        <v>0</v>
      </c>
      <c r="AH86" s="17">
        <v>0</v>
      </c>
      <c r="AI86" s="17">
        <v>0</v>
      </c>
      <c r="AJ86" s="17">
        <v>0</v>
      </c>
      <c r="AK86" s="17">
        <v>0</v>
      </c>
      <c r="AL86" s="17">
        <v>0</v>
      </c>
      <c r="AM86" s="17">
        <v>0</v>
      </c>
      <c r="AN86" s="17">
        <v>0</v>
      </c>
      <c r="AO86" s="17">
        <v>0</v>
      </c>
      <c r="AP86" s="17">
        <v>0</v>
      </c>
      <c r="AQ86" s="17">
        <v>0</v>
      </c>
    </row>
    <row r="87" spans="1:43" s="9" customFormat="1" x14ac:dyDescent="0.3">
      <c r="A87" s="11" t="s">
        <v>163</v>
      </c>
      <c r="B87" s="22" t="s">
        <v>164</v>
      </c>
      <c r="C87" s="23" t="s">
        <v>122</v>
      </c>
      <c r="D87" s="10">
        <v>2</v>
      </c>
      <c r="E87" s="17">
        <f t="shared" si="1"/>
        <v>42.300000000000004</v>
      </c>
      <c r="F87" s="17">
        <v>0</v>
      </c>
      <c r="G87" s="25">
        <v>0</v>
      </c>
      <c r="H87" s="25">
        <v>0</v>
      </c>
      <c r="I87" s="17">
        <v>0</v>
      </c>
      <c r="J87" s="17">
        <v>7.2</v>
      </c>
      <c r="K87" s="17">
        <v>35.1</v>
      </c>
      <c r="L87" s="17">
        <v>0</v>
      </c>
      <c r="M87" s="17">
        <v>0</v>
      </c>
      <c r="N87" s="17">
        <v>0</v>
      </c>
      <c r="O87" s="17">
        <v>0</v>
      </c>
      <c r="P87" s="17">
        <v>0</v>
      </c>
      <c r="Q87" s="25">
        <v>0</v>
      </c>
      <c r="R87" s="17">
        <v>0</v>
      </c>
      <c r="S87" s="17">
        <v>0</v>
      </c>
      <c r="T87" s="17">
        <v>0</v>
      </c>
      <c r="U87" s="17">
        <v>0</v>
      </c>
      <c r="V87" s="17">
        <v>0</v>
      </c>
      <c r="W87" s="17">
        <v>0</v>
      </c>
      <c r="X87" s="17">
        <v>0</v>
      </c>
      <c r="Y87" s="17">
        <v>0</v>
      </c>
      <c r="Z87" s="17">
        <v>0</v>
      </c>
      <c r="AA87" s="17">
        <v>0</v>
      </c>
      <c r="AB87" s="17">
        <v>0</v>
      </c>
      <c r="AC87" s="17">
        <v>0</v>
      </c>
      <c r="AD87" s="17">
        <v>0</v>
      </c>
      <c r="AE87" s="17">
        <v>0</v>
      </c>
      <c r="AF87" s="17">
        <v>0</v>
      </c>
      <c r="AG87" s="17">
        <v>0</v>
      </c>
      <c r="AH87" s="17">
        <v>0</v>
      </c>
      <c r="AI87" s="17">
        <v>0</v>
      </c>
      <c r="AJ87" s="17">
        <v>0</v>
      </c>
      <c r="AK87" s="17">
        <v>0</v>
      </c>
      <c r="AL87" s="17">
        <v>0</v>
      </c>
      <c r="AM87" s="17">
        <v>0</v>
      </c>
      <c r="AN87" s="17">
        <v>0</v>
      </c>
      <c r="AO87" s="17">
        <v>0</v>
      </c>
      <c r="AP87" s="17">
        <v>0</v>
      </c>
      <c r="AQ87" s="17">
        <v>0</v>
      </c>
    </row>
    <row r="88" spans="1:43" s="9" customFormat="1" x14ac:dyDescent="0.3">
      <c r="A88" s="11" t="s">
        <v>165</v>
      </c>
      <c r="B88" s="22" t="s">
        <v>166</v>
      </c>
      <c r="C88" s="23" t="s">
        <v>122</v>
      </c>
      <c r="D88" s="10">
        <v>2</v>
      </c>
      <c r="E88" s="17">
        <f t="shared" si="1"/>
        <v>48.3</v>
      </c>
      <c r="F88" s="17">
        <v>0</v>
      </c>
      <c r="G88" s="25">
        <v>0</v>
      </c>
      <c r="H88" s="25">
        <v>0</v>
      </c>
      <c r="I88" s="17">
        <v>0</v>
      </c>
      <c r="J88" s="17">
        <v>5.9</v>
      </c>
      <c r="K88" s="17">
        <v>42.4</v>
      </c>
      <c r="L88" s="17">
        <v>0</v>
      </c>
      <c r="M88" s="17">
        <v>0</v>
      </c>
      <c r="N88" s="17">
        <v>0</v>
      </c>
      <c r="O88" s="17">
        <v>0</v>
      </c>
      <c r="P88" s="17">
        <v>0</v>
      </c>
      <c r="Q88" s="25">
        <v>0</v>
      </c>
      <c r="R88" s="17">
        <v>0</v>
      </c>
      <c r="S88" s="17">
        <v>0</v>
      </c>
      <c r="T88" s="17">
        <v>0</v>
      </c>
      <c r="U88" s="17">
        <v>0</v>
      </c>
      <c r="V88" s="17">
        <v>0</v>
      </c>
      <c r="W88" s="17">
        <v>0</v>
      </c>
      <c r="X88" s="17">
        <v>0</v>
      </c>
      <c r="Y88" s="17">
        <v>0</v>
      </c>
      <c r="Z88" s="17">
        <v>0</v>
      </c>
      <c r="AA88" s="17">
        <v>0</v>
      </c>
      <c r="AB88" s="17">
        <v>0</v>
      </c>
      <c r="AC88" s="17">
        <v>0</v>
      </c>
      <c r="AD88" s="17">
        <v>0</v>
      </c>
      <c r="AE88" s="17">
        <v>0</v>
      </c>
      <c r="AF88" s="17">
        <v>0</v>
      </c>
      <c r="AG88" s="17">
        <v>0</v>
      </c>
      <c r="AH88" s="17">
        <v>0</v>
      </c>
      <c r="AI88" s="17">
        <v>0</v>
      </c>
      <c r="AJ88" s="17">
        <v>0</v>
      </c>
      <c r="AK88" s="17">
        <v>0</v>
      </c>
      <c r="AL88" s="17">
        <v>0</v>
      </c>
      <c r="AM88" s="17">
        <v>0</v>
      </c>
      <c r="AN88" s="17">
        <v>0</v>
      </c>
      <c r="AO88" s="17">
        <v>0</v>
      </c>
      <c r="AP88" s="17">
        <v>0</v>
      </c>
      <c r="AQ88" s="17">
        <v>0</v>
      </c>
    </row>
    <row r="89" spans="1:43" s="9" customFormat="1" x14ac:dyDescent="0.3">
      <c r="A89" s="11" t="s">
        <v>167</v>
      </c>
      <c r="B89" s="22" t="s">
        <v>168</v>
      </c>
      <c r="C89" s="23" t="s">
        <v>122</v>
      </c>
      <c r="D89" s="10">
        <v>2</v>
      </c>
      <c r="E89" s="17">
        <f t="shared" si="1"/>
        <v>44.3</v>
      </c>
      <c r="F89" s="17">
        <v>0</v>
      </c>
      <c r="G89" s="25">
        <v>0</v>
      </c>
      <c r="H89" s="25">
        <v>0</v>
      </c>
      <c r="I89" s="17">
        <v>0</v>
      </c>
      <c r="J89" s="17">
        <v>2.8</v>
      </c>
      <c r="K89" s="17">
        <v>41.5</v>
      </c>
      <c r="L89" s="17">
        <v>0</v>
      </c>
      <c r="M89" s="17">
        <v>0</v>
      </c>
      <c r="N89" s="17">
        <v>0</v>
      </c>
      <c r="O89" s="17">
        <v>0</v>
      </c>
      <c r="P89" s="17">
        <v>0</v>
      </c>
      <c r="Q89" s="25">
        <v>0</v>
      </c>
      <c r="R89" s="17">
        <v>0</v>
      </c>
      <c r="S89" s="17">
        <v>0</v>
      </c>
      <c r="T89" s="17">
        <v>0</v>
      </c>
      <c r="U89" s="17">
        <v>0</v>
      </c>
      <c r="V89" s="17">
        <v>0</v>
      </c>
      <c r="W89" s="17">
        <v>0</v>
      </c>
      <c r="X89" s="17">
        <v>0</v>
      </c>
      <c r="Y89" s="17">
        <v>0</v>
      </c>
      <c r="Z89" s="17">
        <v>0</v>
      </c>
      <c r="AA89" s="17">
        <v>0</v>
      </c>
      <c r="AB89" s="17">
        <v>0</v>
      </c>
      <c r="AC89" s="17">
        <v>0</v>
      </c>
      <c r="AD89" s="17">
        <v>0</v>
      </c>
      <c r="AE89" s="17">
        <v>0</v>
      </c>
      <c r="AF89" s="17">
        <v>0</v>
      </c>
      <c r="AG89" s="17">
        <v>0</v>
      </c>
      <c r="AH89" s="17">
        <v>0</v>
      </c>
      <c r="AI89" s="17">
        <v>0</v>
      </c>
      <c r="AJ89" s="17">
        <v>0</v>
      </c>
      <c r="AK89" s="17">
        <v>0</v>
      </c>
      <c r="AL89" s="17">
        <v>0</v>
      </c>
      <c r="AM89" s="17">
        <v>0</v>
      </c>
      <c r="AN89" s="17">
        <v>0</v>
      </c>
      <c r="AO89" s="17">
        <v>0</v>
      </c>
      <c r="AP89" s="17">
        <v>0</v>
      </c>
      <c r="AQ89" s="17">
        <v>0</v>
      </c>
    </row>
    <row r="90" spans="1:43" s="9" customFormat="1" x14ac:dyDescent="0.3">
      <c r="A90" s="11" t="s">
        <v>169</v>
      </c>
      <c r="B90" s="22" t="s">
        <v>170</v>
      </c>
      <c r="C90" s="23" t="s">
        <v>122</v>
      </c>
      <c r="D90" s="10">
        <v>13</v>
      </c>
      <c r="E90" s="17">
        <f t="shared" si="1"/>
        <v>286.89999999999998</v>
      </c>
      <c r="F90" s="17">
        <v>0</v>
      </c>
      <c r="G90" s="25">
        <v>57.5</v>
      </c>
      <c r="H90" s="25">
        <v>95.2</v>
      </c>
      <c r="I90" s="17">
        <v>0</v>
      </c>
      <c r="J90" s="17">
        <v>0</v>
      </c>
      <c r="K90" s="17">
        <v>0</v>
      </c>
      <c r="L90" s="17">
        <v>0</v>
      </c>
      <c r="M90" s="17">
        <v>0</v>
      </c>
      <c r="N90" s="17">
        <v>0</v>
      </c>
      <c r="O90" s="17">
        <v>0</v>
      </c>
      <c r="P90" s="17">
        <v>0</v>
      </c>
      <c r="Q90" s="25">
        <v>0</v>
      </c>
      <c r="R90" s="17">
        <v>0</v>
      </c>
      <c r="S90" s="17">
        <v>0</v>
      </c>
      <c r="T90" s="25">
        <v>134.19999999999999</v>
      </c>
      <c r="U90" s="17">
        <v>0</v>
      </c>
      <c r="V90" s="17">
        <v>0</v>
      </c>
      <c r="W90" s="17">
        <v>0</v>
      </c>
      <c r="X90" s="17">
        <v>0</v>
      </c>
      <c r="Y90" s="17">
        <v>0</v>
      </c>
      <c r="Z90" s="17">
        <v>0</v>
      </c>
      <c r="AA90" s="17">
        <v>0</v>
      </c>
      <c r="AB90" s="17">
        <v>0</v>
      </c>
      <c r="AC90" s="17">
        <v>0</v>
      </c>
      <c r="AD90" s="17">
        <v>0</v>
      </c>
      <c r="AE90" s="17">
        <v>0</v>
      </c>
      <c r="AF90" s="17">
        <v>0</v>
      </c>
      <c r="AG90" s="17">
        <v>0</v>
      </c>
      <c r="AH90" s="17">
        <v>0</v>
      </c>
      <c r="AI90" s="17">
        <v>0</v>
      </c>
      <c r="AJ90" s="17">
        <v>0</v>
      </c>
      <c r="AK90" s="17">
        <v>0</v>
      </c>
      <c r="AL90" s="17">
        <v>0</v>
      </c>
      <c r="AM90" s="17">
        <v>0</v>
      </c>
      <c r="AN90" s="17">
        <v>0</v>
      </c>
      <c r="AO90" s="17">
        <v>0</v>
      </c>
      <c r="AP90" s="17">
        <v>0</v>
      </c>
      <c r="AQ90" s="17">
        <v>0</v>
      </c>
    </row>
    <row r="91" spans="1:43" s="3" customFormat="1" ht="22.5" customHeight="1" x14ac:dyDescent="0.3">
      <c r="A91" s="6"/>
      <c r="B91" s="8" t="s">
        <v>4</v>
      </c>
      <c r="C91" s="7" t="s">
        <v>1</v>
      </c>
      <c r="D91" s="6">
        <f>SUMIFS(D20:D90,C20:C90,"городской")</f>
        <v>346</v>
      </c>
      <c r="E91" s="24">
        <f t="shared" ref="E91:AQ91" si="2">SUMIFS(E20:E90,$C$20:$C$90,"городской")</f>
        <v>8724.0999999999985</v>
      </c>
      <c r="F91" s="24">
        <f t="shared" si="2"/>
        <v>0</v>
      </c>
      <c r="G91" s="24">
        <f t="shared" si="2"/>
        <v>1256.0999999999997</v>
      </c>
      <c r="H91" s="24">
        <f t="shared" si="2"/>
        <v>4424.1000000000022</v>
      </c>
      <c r="I91" s="24">
        <f t="shared" si="2"/>
        <v>0</v>
      </c>
      <c r="J91" s="24">
        <f t="shared" si="2"/>
        <v>0</v>
      </c>
      <c r="K91" s="24">
        <f t="shared" si="2"/>
        <v>0</v>
      </c>
      <c r="L91" s="24">
        <f t="shared" si="2"/>
        <v>0</v>
      </c>
      <c r="M91" s="24">
        <f t="shared" si="2"/>
        <v>0</v>
      </c>
      <c r="N91" s="24">
        <f t="shared" si="2"/>
        <v>240.70000000000002</v>
      </c>
      <c r="O91" s="24">
        <f t="shared" si="2"/>
        <v>0</v>
      </c>
      <c r="P91" s="24">
        <f t="shared" si="2"/>
        <v>0</v>
      </c>
      <c r="Q91" s="24">
        <f t="shared" si="2"/>
        <v>38.299999999999997</v>
      </c>
      <c r="R91" s="24">
        <f t="shared" si="2"/>
        <v>6</v>
      </c>
      <c r="S91" s="24">
        <f t="shared" si="2"/>
        <v>15</v>
      </c>
      <c r="T91" s="24">
        <f t="shared" si="2"/>
        <v>2743.9</v>
      </c>
      <c r="U91" s="24">
        <f t="shared" si="2"/>
        <v>0</v>
      </c>
      <c r="V91" s="24">
        <f t="shared" si="2"/>
        <v>0</v>
      </c>
      <c r="W91" s="24">
        <f t="shared" si="2"/>
        <v>0</v>
      </c>
      <c r="X91" s="24">
        <f t="shared" si="2"/>
        <v>0</v>
      </c>
      <c r="Y91" s="24">
        <f t="shared" si="2"/>
        <v>0</v>
      </c>
      <c r="Z91" s="24">
        <f t="shared" si="2"/>
        <v>0</v>
      </c>
      <c r="AA91" s="24">
        <f t="shared" si="2"/>
        <v>0</v>
      </c>
      <c r="AB91" s="24">
        <f t="shared" si="2"/>
        <v>0</v>
      </c>
      <c r="AC91" s="24">
        <f t="shared" si="2"/>
        <v>0</v>
      </c>
      <c r="AD91" s="24">
        <f t="shared" si="2"/>
        <v>0</v>
      </c>
      <c r="AE91" s="24">
        <f t="shared" si="2"/>
        <v>0</v>
      </c>
      <c r="AF91" s="24">
        <f t="shared" si="2"/>
        <v>0</v>
      </c>
      <c r="AG91" s="24">
        <f t="shared" si="2"/>
        <v>0</v>
      </c>
      <c r="AH91" s="24">
        <f t="shared" si="2"/>
        <v>0</v>
      </c>
      <c r="AI91" s="24">
        <f t="shared" si="2"/>
        <v>0</v>
      </c>
      <c r="AJ91" s="24">
        <f t="shared" si="2"/>
        <v>0</v>
      </c>
      <c r="AK91" s="24">
        <f t="shared" si="2"/>
        <v>0</v>
      </c>
      <c r="AL91" s="24">
        <f t="shared" si="2"/>
        <v>0</v>
      </c>
      <c r="AM91" s="24">
        <f t="shared" si="2"/>
        <v>0</v>
      </c>
      <c r="AN91" s="24">
        <f t="shared" si="2"/>
        <v>0</v>
      </c>
      <c r="AO91" s="24">
        <f t="shared" si="2"/>
        <v>0</v>
      </c>
      <c r="AP91" s="24">
        <f t="shared" si="2"/>
        <v>0</v>
      </c>
      <c r="AQ91" s="24">
        <f t="shared" si="2"/>
        <v>0</v>
      </c>
    </row>
    <row r="92" spans="1:43" s="3" customFormat="1" ht="22.5" customHeight="1" x14ac:dyDescent="0.3">
      <c r="A92" s="6"/>
      <c r="B92" s="8" t="s">
        <v>3</v>
      </c>
      <c r="C92" s="7" t="s">
        <v>1</v>
      </c>
      <c r="D92" s="6">
        <f>SUMIFS(D20:D90,C20:C90,"сельский")</f>
        <v>89</v>
      </c>
      <c r="E92" s="24">
        <f t="shared" ref="E92:AQ92" si="3">SUMIFS(E20:E90,$C$20:$C$90,"сельский")</f>
        <v>2010.1999999999998</v>
      </c>
      <c r="F92" s="24">
        <f t="shared" si="3"/>
        <v>0</v>
      </c>
      <c r="G92" s="24">
        <f t="shared" si="3"/>
        <v>291.60000000000002</v>
      </c>
      <c r="H92" s="24">
        <f t="shared" si="3"/>
        <v>834.6</v>
      </c>
      <c r="I92" s="24">
        <f t="shared" si="3"/>
        <v>0</v>
      </c>
      <c r="J92" s="24">
        <f t="shared" si="3"/>
        <v>101.7</v>
      </c>
      <c r="K92" s="24">
        <f t="shared" si="3"/>
        <v>446.50000000000006</v>
      </c>
      <c r="L92" s="24">
        <f t="shared" si="3"/>
        <v>0</v>
      </c>
      <c r="M92" s="24">
        <f t="shared" si="3"/>
        <v>0</v>
      </c>
      <c r="N92" s="24">
        <f t="shared" si="3"/>
        <v>75.2</v>
      </c>
      <c r="O92" s="24">
        <f t="shared" si="3"/>
        <v>0</v>
      </c>
      <c r="P92" s="24">
        <f t="shared" si="3"/>
        <v>0</v>
      </c>
      <c r="Q92" s="24">
        <f t="shared" si="3"/>
        <v>0</v>
      </c>
      <c r="R92" s="24">
        <f t="shared" si="3"/>
        <v>0</v>
      </c>
      <c r="S92" s="24">
        <f t="shared" si="3"/>
        <v>0</v>
      </c>
      <c r="T92" s="24">
        <f t="shared" si="3"/>
        <v>260.60000000000002</v>
      </c>
      <c r="U92" s="24">
        <f t="shared" si="3"/>
        <v>0</v>
      </c>
      <c r="V92" s="24">
        <f t="shared" si="3"/>
        <v>0</v>
      </c>
      <c r="W92" s="24">
        <f t="shared" si="3"/>
        <v>0</v>
      </c>
      <c r="X92" s="24">
        <f t="shared" si="3"/>
        <v>0</v>
      </c>
      <c r="Y92" s="24">
        <f t="shared" si="3"/>
        <v>0</v>
      </c>
      <c r="Z92" s="24">
        <f t="shared" si="3"/>
        <v>0</v>
      </c>
      <c r="AA92" s="24">
        <f t="shared" si="3"/>
        <v>0</v>
      </c>
      <c r="AB92" s="24">
        <f t="shared" si="3"/>
        <v>0</v>
      </c>
      <c r="AC92" s="24">
        <f t="shared" si="3"/>
        <v>0</v>
      </c>
      <c r="AD92" s="24">
        <f t="shared" si="3"/>
        <v>0</v>
      </c>
      <c r="AE92" s="24">
        <f t="shared" si="3"/>
        <v>0</v>
      </c>
      <c r="AF92" s="24">
        <f t="shared" si="3"/>
        <v>0</v>
      </c>
      <c r="AG92" s="24">
        <f t="shared" si="3"/>
        <v>0</v>
      </c>
      <c r="AH92" s="24">
        <f t="shared" si="3"/>
        <v>0</v>
      </c>
      <c r="AI92" s="24">
        <f t="shared" si="3"/>
        <v>0</v>
      </c>
      <c r="AJ92" s="24">
        <f t="shared" si="3"/>
        <v>0</v>
      </c>
      <c r="AK92" s="24">
        <f t="shared" si="3"/>
        <v>0</v>
      </c>
      <c r="AL92" s="24">
        <f t="shared" si="3"/>
        <v>0</v>
      </c>
      <c r="AM92" s="24">
        <f t="shared" si="3"/>
        <v>0</v>
      </c>
      <c r="AN92" s="24">
        <f t="shared" si="3"/>
        <v>0</v>
      </c>
      <c r="AO92" s="24">
        <f t="shared" si="3"/>
        <v>0</v>
      </c>
      <c r="AP92" s="24">
        <f t="shared" si="3"/>
        <v>0</v>
      </c>
      <c r="AQ92" s="24">
        <f t="shared" si="3"/>
        <v>0</v>
      </c>
    </row>
    <row r="93" spans="1:43" s="3" customFormat="1" ht="22.5" customHeight="1" x14ac:dyDescent="0.3">
      <c r="A93" s="6"/>
      <c r="B93" s="5" t="s">
        <v>2</v>
      </c>
      <c r="C93" s="4" t="s">
        <v>1</v>
      </c>
      <c r="D93" s="6">
        <f>D92+D91</f>
        <v>435</v>
      </c>
      <c r="E93" s="24">
        <f t="shared" ref="E93:AQ93" si="4">E92+E91</f>
        <v>10734.3</v>
      </c>
      <c r="F93" s="24">
        <f t="shared" si="4"/>
        <v>0</v>
      </c>
      <c r="G93" s="24">
        <f t="shared" si="4"/>
        <v>1547.6999999999998</v>
      </c>
      <c r="H93" s="24">
        <f t="shared" si="4"/>
        <v>5258.7000000000025</v>
      </c>
      <c r="I93" s="24">
        <f t="shared" si="4"/>
        <v>0</v>
      </c>
      <c r="J93" s="24">
        <f t="shared" si="4"/>
        <v>101.7</v>
      </c>
      <c r="K93" s="24">
        <f t="shared" si="4"/>
        <v>446.50000000000006</v>
      </c>
      <c r="L93" s="24">
        <f t="shared" si="4"/>
        <v>0</v>
      </c>
      <c r="M93" s="24">
        <f t="shared" si="4"/>
        <v>0</v>
      </c>
      <c r="N93" s="24">
        <f t="shared" si="4"/>
        <v>315.90000000000003</v>
      </c>
      <c r="O93" s="24">
        <f t="shared" si="4"/>
        <v>0</v>
      </c>
      <c r="P93" s="24">
        <f t="shared" si="4"/>
        <v>0</v>
      </c>
      <c r="Q93" s="24">
        <f t="shared" si="4"/>
        <v>38.299999999999997</v>
      </c>
      <c r="R93" s="24">
        <f t="shared" si="4"/>
        <v>6</v>
      </c>
      <c r="S93" s="24">
        <f t="shared" si="4"/>
        <v>15</v>
      </c>
      <c r="T93" s="24">
        <f t="shared" si="4"/>
        <v>3004.5</v>
      </c>
      <c r="U93" s="24">
        <f t="shared" si="4"/>
        <v>0</v>
      </c>
      <c r="V93" s="24">
        <f t="shared" si="4"/>
        <v>0</v>
      </c>
      <c r="W93" s="24">
        <f t="shared" si="4"/>
        <v>0</v>
      </c>
      <c r="X93" s="24">
        <f t="shared" si="4"/>
        <v>0</v>
      </c>
      <c r="Y93" s="24">
        <f t="shared" si="4"/>
        <v>0</v>
      </c>
      <c r="Z93" s="24">
        <f t="shared" si="4"/>
        <v>0</v>
      </c>
      <c r="AA93" s="24">
        <f t="shared" si="4"/>
        <v>0</v>
      </c>
      <c r="AB93" s="24">
        <f t="shared" si="4"/>
        <v>0</v>
      </c>
      <c r="AC93" s="24">
        <f t="shared" si="4"/>
        <v>0</v>
      </c>
      <c r="AD93" s="24">
        <f t="shared" si="4"/>
        <v>0</v>
      </c>
      <c r="AE93" s="24">
        <f t="shared" si="4"/>
        <v>0</v>
      </c>
      <c r="AF93" s="24">
        <f t="shared" si="4"/>
        <v>0</v>
      </c>
      <c r="AG93" s="24">
        <f t="shared" si="4"/>
        <v>0</v>
      </c>
      <c r="AH93" s="24">
        <f t="shared" si="4"/>
        <v>0</v>
      </c>
      <c r="AI93" s="24">
        <f t="shared" si="4"/>
        <v>0</v>
      </c>
      <c r="AJ93" s="24">
        <f t="shared" si="4"/>
        <v>0</v>
      </c>
      <c r="AK93" s="24">
        <f t="shared" si="4"/>
        <v>0</v>
      </c>
      <c r="AL93" s="24">
        <f t="shared" si="4"/>
        <v>0</v>
      </c>
      <c r="AM93" s="24">
        <f t="shared" si="4"/>
        <v>0</v>
      </c>
      <c r="AN93" s="24">
        <f t="shared" si="4"/>
        <v>0</v>
      </c>
      <c r="AO93" s="24">
        <f t="shared" si="4"/>
        <v>0</v>
      </c>
      <c r="AP93" s="24">
        <f t="shared" si="4"/>
        <v>0</v>
      </c>
      <c r="AQ93" s="24">
        <f t="shared" si="4"/>
        <v>0</v>
      </c>
    </row>
    <row r="94" spans="1:43" ht="17.399999999999999" x14ac:dyDescent="0.3">
      <c r="B94" s="16"/>
      <c r="C94" s="16"/>
      <c r="D94" s="16"/>
      <c r="E94" s="16"/>
    </row>
    <row r="97" spans="1:11" ht="18" customHeight="1" x14ac:dyDescent="0.3">
      <c r="A97" s="52" t="s">
        <v>177</v>
      </c>
      <c r="B97" s="52"/>
      <c r="C97" s="52"/>
      <c r="D97" s="52"/>
      <c r="E97" s="52"/>
      <c r="F97" s="52"/>
      <c r="G97" s="44"/>
      <c r="H97" s="44"/>
      <c r="I97" s="44"/>
      <c r="J97" s="44"/>
      <c r="K97" s="45" t="s">
        <v>176</v>
      </c>
    </row>
  </sheetData>
  <mergeCells count="53">
    <mergeCell ref="A97:F97"/>
    <mergeCell ref="U17:U18"/>
    <mergeCell ref="L12:L17"/>
    <mergeCell ref="M12:N17"/>
    <mergeCell ref="O12:O17"/>
    <mergeCell ref="P12:Q17"/>
    <mergeCell ref="F17:F18"/>
    <mergeCell ref="G17:G18"/>
    <mergeCell ref="H17:H18"/>
    <mergeCell ref="AD8:AQ8"/>
    <mergeCell ref="F8:AC8"/>
    <mergeCell ref="Y12:Y17"/>
    <mergeCell ref="U11:X16"/>
    <mergeCell ref="V17:V18"/>
    <mergeCell ref="W17:X17"/>
    <mergeCell ref="F11:K16"/>
    <mergeCell ref="L11:Q11"/>
    <mergeCell ref="R11:S17"/>
    <mergeCell ref="A8:A18"/>
    <mergeCell ref="B8:B18"/>
    <mergeCell ref="C8:C18"/>
    <mergeCell ref="D8:D18"/>
    <mergeCell ref="E8:E18"/>
    <mergeCell ref="AD10:AH10"/>
    <mergeCell ref="U9:AC9"/>
    <mergeCell ref="AD9:AH9"/>
    <mergeCell ref="AI9:AQ9"/>
    <mergeCell ref="AP11:AP17"/>
    <mergeCell ref="AQ11:AQ17"/>
    <mergeCell ref="U10:AC10"/>
    <mergeCell ref="Z12:Z17"/>
    <mergeCell ref="AA12:AA17"/>
    <mergeCell ref="AI10:AQ10"/>
    <mergeCell ref="AN12:AN17"/>
    <mergeCell ref="AO12:AO17"/>
    <mergeCell ref="AF12:AF17"/>
    <mergeCell ref="F9:T9"/>
    <mergeCell ref="F10:T10"/>
    <mergeCell ref="T11:T17"/>
    <mergeCell ref="I17:K17"/>
    <mergeCell ref="AC11:AC17"/>
    <mergeCell ref="Y11:AB11"/>
    <mergeCell ref="AB12:AB17"/>
    <mergeCell ref="AD11:AE17"/>
    <mergeCell ref="AM12:AM17"/>
    <mergeCell ref="AH12:AH17"/>
    <mergeCell ref="AI17:AI18"/>
    <mergeCell ref="AJ17:AJ18"/>
    <mergeCell ref="AK17:AL17"/>
    <mergeCell ref="AI11:AL16"/>
    <mergeCell ref="AG12:AG17"/>
    <mergeCell ref="AF11:AH11"/>
    <mergeCell ref="AM11:AO11"/>
  </mergeCells>
  <pageMargins left="0.78740157480314965" right="0.39370078740157483" top="0.39370078740157483" bottom="0.39370078740157483" header="0" footer="0"/>
  <pageSetup paperSize="9" scale="50" orientation="landscape" horizontalDpi="4294967295" verticalDpi="4294967295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мес.2020</vt:lpstr>
      <vt:lpstr>'8 мес.2020'!Область_печати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2020-08-20T14:13:22Z</dcterms:modified>
</cp:coreProperties>
</file>